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124226"/>
  <mc:AlternateContent xmlns:mc="http://schemas.openxmlformats.org/markup-compatibility/2006">
    <mc:Choice Requires="x15">
      <x15ac:absPath xmlns:x15ac="http://schemas.microsoft.com/office/spreadsheetml/2010/11/ac" url="D:\Dokumenti\URAD 2024\KANDIJA GRM\"/>
    </mc:Choice>
  </mc:AlternateContent>
  <xr:revisionPtr revIDLastSave="0" documentId="8_{4B8A622E-3AD3-4BCF-9C0E-916C74CFFCED}" xr6:coauthVersionLast="47" xr6:coauthVersionMax="47" xr10:uidLastSave="{00000000-0000-0000-0000-000000000000}"/>
  <bookViews>
    <workbookView xWindow="-120" yWindow="-120" windowWidth="29040" windowHeight="15720" xr2:uid="{00000000-000D-0000-FFFF-FFFF00000000}"/>
  </bookViews>
  <sheets>
    <sheet name="List1" sheetId="1" r:id="rId1"/>
    <sheet name="List2" sheetId="2" r:id="rId2"/>
    <sheet name="Lis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6" i="1" l="1"/>
  <c r="F35" i="1"/>
  <c r="F38" i="1" s="1"/>
  <c r="F22" i="1"/>
  <c r="F23" i="1"/>
  <c r="F27" i="1"/>
  <c r="F24" i="1"/>
  <c r="F25" i="1"/>
  <c r="F26" i="1"/>
  <c r="F28" i="1"/>
  <c r="F15" i="1"/>
  <c r="F16" i="1"/>
  <c r="F14" i="1"/>
  <c r="F30" i="1" l="1"/>
  <c r="F42" i="1" s="1"/>
  <c r="F18" i="1"/>
  <c r="F41" i="1" s="1"/>
  <c r="F43" i="1"/>
  <c r="F44" i="1" l="1"/>
  <c r="F45" i="1" s="1"/>
  <c r="F46" i="1" s="1"/>
</calcChain>
</file>

<file path=xl/sharedStrings.xml><?xml version="1.0" encoding="utf-8"?>
<sst xmlns="http://schemas.openxmlformats.org/spreadsheetml/2006/main" count="72" uniqueCount="54">
  <si>
    <t>POPIS DEL</t>
  </si>
  <si>
    <t xml:space="preserve">A. </t>
  </si>
  <si>
    <t>GRADBENA DELA</t>
  </si>
  <si>
    <t>A.1.</t>
  </si>
  <si>
    <t>A.1.1.</t>
  </si>
  <si>
    <t>A.1.2.</t>
  </si>
  <si>
    <t>A.2.</t>
  </si>
  <si>
    <t>m2</t>
  </si>
  <si>
    <t>ZEMELJSKA DELA</t>
  </si>
  <si>
    <t>m3</t>
  </si>
  <si>
    <t>A.3.</t>
  </si>
  <si>
    <t>A.3.1.</t>
  </si>
  <si>
    <t>SKUPAJ ZEMELJSKA DELA</t>
  </si>
  <si>
    <t>REKAPITULACIJA</t>
  </si>
  <si>
    <t>22% DDV</t>
  </si>
  <si>
    <t>SKUPAJ Z DDV</t>
  </si>
  <si>
    <t>HORTIKULTURA</t>
  </si>
  <si>
    <t>SKUPAJ HORTIKULTURA</t>
  </si>
  <si>
    <t>A.2.1.</t>
  </si>
  <si>
    <t>A.2.3.</t>
  </si>
  <si>
    <t>A.2.4.</t>
  </si>
  <si>
    <t>A.2.2.</t>
  </si>
  <si>
    <t>A.2.5.</t>
  </si>
  <si>
    <t>A.2.6.</t>
  </si>
  <si>
    <t>SKUPAJ BREZ DDV</t>
  </si>
  <si>
    <t>PRIPRAVLJALNA in ZAKLJUČNA DELA</t>
  </si>
  <si>
    <t>Ureditev gradbišča. V ponudbeni ceni je potrebno upoštevati vse stroške pripravljalnih in zaključnih del, organizacije, prijave, ureditve in čuvanja gradbišča, izdelave gradbiščne table, ustreznega zavarovanja gradbišča ter vseh drugih del, ki so potrebna za funkcioniranje gradbišča in varno delo na gradbišču.</t>
  </si>
  <si>
    <t>enota</t>
  </si>
  <si>
    <t>količina</t>
  </si>
  <si>
    <t>cena / €</t>
  </si>
  <si>
    <t>vrednost</t>
  </si>
  <si>
    <t>kom</t>
  </si>
  <si>
    <t>Čiščenje lokacije po končanih delih. Upoštevana je vzpostavitev prvotnega stanja na vseh tangiranih površinah.</t>
  </si>
  <si>
    <t>SKUPAJ PRIPRAVLJALNA IN ZAKLJUČNA DELA</t>
  </si>
  <si>
    <t>Dobava in izdelava nevezane nosilne plasti enakomerno zrnatega drobljenca 0/32  iz kamnine (tamponsko nasutje), komplet s potrebnim planiranjem in utrjevanjem do zahtevane zbitosti v debelini 20 cm. Debelino tampona določi geomehanik.</t>
  </si>
  <si>
    <t>Dobava in polaganje geotekstil filca 200g/m2 pred vgrajevanjem nasutja.</t>
  </si>
  <si>
    <t>PEŠPOT IZ PEŠČENE PODLAGE</t>
  </si>
  <si>
    <t>Planiranje in valjanje dna izkopa do ustrezne zbitosti</t>
  </si>
  <si>
    <t>PRIPRAVLJALNA IN ZAKLJUČNA DELA</t>
  </si>
  <si>
    <t xml:space="preserve">ZATRAVITEV </t>
  </si>
  <si>
    <t>Zatravitev hribčkov, ob pešpoti,...nabava in setev travne mešanice (cca 25-50 g travne mešanice na m2), dognojevanje, zagrabljanje, uvaljanje in čiščenje po končanem delu.</t>
  </si>
  <si>
    <t xml:space="preserve">Krajevna skupnost Kandija – Grm       </t>
  </si>
  <si>
    <t>Smrečnikova ul. 16</t>
  </si>
  <si>
    <t>8000 Novo mesto</t>
  </si>
  <si>
    <t xml:space="preserve">PEŠPOT </t>
  </si>
  <si>
    <r>
      <t xml:space="preserve">Zakoličba vseh osi nove pešpoti - horizontalna ravnina </t>
    </r>
    <r>
      <rPr>
        <i/>
        <sz val="11"/>
        <color indexed="8"/>
        <rFont val="Calibri"/>
        <family val="2"/>
        <charset val="238"/>
      </rPr>
      <t xml:space="preserve">                             </t>
    </r>
  </si>
  <si>
    <t xml:space="preserve">Dobava in vgrajevanje finalnega sloja iz belega peska frakcije 0-8 mm, komplet s potrebnim finalnim planiranjem in utrjevanjem, nasip v debelini 10 cm. Pot se izvede v rahlem simetričnem naklonu - 2% proti obrobi poti.                                                         </t>
  </si>
  <si>
    <t>A.2.7.</t>
  </si>
  <si>
    <t>Strojni površinski izkop zemlje in humusa (I. -II. kat.) za izvedbo peščene poti v širini 2,0-4,1m in debelini 30 cm komplet z odvozom na deponijo v oddaljenosti 0-50m (deponija na gradbišču)</t>
  </si>
  <si>
    <t>Zasip obrobe pešpoti in niveliranje terena s humusom (zemlja I. kat. od izkopa) z valjanjem in utrditvijo v plasteh po 30cm  - strojno</t>
  </si>
  <si>
    <t>Razgrnitev in niveliranje terena s humusom (zemlja I. kat. od izkopa) z valjanjem in utrditvijo v plasteh po 30cm  - strojno</t>
  </si>
  <si>
    <t>A.3.2.</t>
  </si>
  <si>
    <t>m1</t>
  </si>
  <si>
    <t>Linijska živa meja - širokolistni lovorikovec Novita (Prunus Laurocerasus Novita), višina sadike: 80-100cm, sajenje: 2-3 sadike na tekoči meter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</si>
</sst>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indexed="8"/>
      <name val="Calibri"/>
      <family val="2"/>
      <charset val="238"/>
    </font>
    <font>
      <sz val="11"/>
      <color indexed="8"/>
      <name val="Calibri"/>
      <family val="2"/>
      <charset val="238"/>
    </font>
    <font>
      <b/>
      <sz val="11"/>
      <color indexed="8"/>
      <name val="Calibri"/>
      <family val="2"/>
      <charset val="238"/>
    </font>
    <font>
      <sz val="10"/>
      <name val="Arial CE"/>
      <charset val="238"/>
    </font>
    <font>
      <sz val="8"/>
      <name val="Arial CE"/>
      <family val="2"/>
      <charset val="238"/>
    </font>
    <font>
      <b/>
      <sz val="14"/>
      <color indexed="8"/>
      <name val="Calibri"/>
      <family val="2"/>
      <charset val="238"/>
    </font>
    <font>
      <b/>
      <sz val="12"/>
      <color indexed="8"/>
      <name val="Calibri"/>
      <family val="2"/>
      <charset val="238"/>
    </font>
    <font>
      <sz val="8"/>
      <name val="Calibri"/>
      <family val="2"/>
      <charset val="238"/>
    </font>
    <font>
      <sz val="11"/>
      <name val="Calibri"/>
      <family val="2"/>
      <charset val="238"/>
    </font>
    <font>
      <i/>
      <sz val="11"/>
      <color indexed="8"/>
      <name val="Calibri"/>
      <family val="2"/>
      <charset val="238"/>
    </font>
    <font>
      <b/>
      <sz val="11"/>
      <color indexed="8"/>
      <name val="Calibri"/>
      <family val="2"/>
      <charset val="238"/>
    </font>
    <font>
      <b/>
      <sz val="10"/>
      <color indexed="8"/>
      <name val="Arial"/>
      <family val="2"/>
      <charset val="238"/>
    </font>
  </fonts>
  <fills count="4">
    <fill>
      <patternFill patternType="none"/>
    </fill>
    <fill>
      <patternFill patternType="gray125"/>
    </fill>
    <fill>
      <patternFill patternType="solid">
        <fgColor indexed="11"/>
        <bgColor indexed="64"/>
      </patternFill>
    </fill>
    <fill>
      <patternFill patternType="solid">
        <fgColor indexed="42"/>
        <bgColor indexed="64"/>
      </patternFill>
    </fill>
  </fills>
  <borders count="3">
    <border>
      <left/>
      <right/>
      <top/>
      <bottom/>
      <diagonal/>
    </border>
    <border>
      <left/>
      <right/>
      <top/>
      <bottom style="thin">
        <color indexed="64"/>
      </bottom>
      <diagonal/>
    </border>
    <border>
      <left/>
      <right/>
      <top style="thin">
        <color indexed="64"/>
      </top>
      <bottom/>
      <diagonal/>
    </border>
  </borders>
  <cellStyleXfs count="2">
    <xf numFmtId="0" fontId="0" fillId="0" borderId="0"/>
    <xf numFmtId="0" fontId="3" fillId="0" borderId="0"/>
  </cellStyleXfs>
  <cellXfs count="56">
    <xf numFmtId="0" fontId="0" fillId="0" borderId="0" xfId="0"/>
    <xf numFmtId="0" fontId="2" fillId="0" borderId="0" xfId="0" applyFont="1" applyAlignment="1">
      <alignment wrapText="1"/>
    </xf>
    <xf numFmtId="0" fontId="0" fillId="0" borderId="0" xfId="0" applyAlignment="1">
      <alignment wrapText="1"/>
    </xf>
    <xf numFmtId="0" fontId="0" fillId="0" borderId="0" xfId="0" applyAlignment="1">
      <alignment horizontal="right"/>
    </xf>
    <xf numFmtId="2" fontId="0" fillId="0" borderId="0" xfId="0" applyNumberFormat="1"/>
    <xf numFmtId="0" fontId="6" fillId="0" borderId="0" xfId="0" applyFont="1" applyAlignment="1">
      <alignment wrapText="1"/>
    </xf>
    <xf numFmtId="4" fontId="0" fillId="0" borderId="0" xfId="0" applyNumberFormat="1"/>
    <xf numFmtId="4" fontId="2" fillId="0" borderId="0" xfId="0" applyNumberFormat="1" applyFont="1"/>
    <xf numFmtId="0" fontId="6" fillId="0" borderId="1" xfId="0" applyFont="1" applyBorder="1" applyAlignment="1">
      <alignment wrapText="1"/>
    </xf>
    <xf numFmtId="0" fontId="0" fillId="0" borderId="1" xfId="0" applyBorder="1" applyAlignment="1">
      <alignment horizontal="right"/>
    </xf>
    <xf numFmtId="2" fontId="0" fillId="0" borderId="1" xfId="0" applyNumberFormat="1" applyBorder="1"/>
    <xf numFmtId="4" fontId="0" fillId="0" borderId="1" xfId="0" applyNumberFormat="1" applyBorder="1"/>
    <xf numFmtId="4" fontId="8" fillId="0" borderId="0" xfId="0" applyNumberFormat="1" applyFont="1"/>
    <xf numFmtId="0" fontId="8" fillId="0" borderId="0" xfId="0" applyFont="1" applyAlignment="1">
      <alignment wrapText="1"/>
    </xf>
    <xf numFmtId="0" fontId="8" fillId="0" borderId="0" xfId="0" applyFont="1" applyAlignment="1">
      <alignment horizontal="right"/>
    </xf>
    <xf numFmtId="2" fontId="8" fillId="0" borderId="0" xfId="0" applyNumberFormat="1" applyFont="1"/>
    <xf numFmtId="0" fontId="0" fillId="2" borderId="0" xfId="0" applyFill="1" applyAlignment="1">
      <alignment horizontal="right"/>
    </xf>
    <xf numFmtId="2" fontId="0" fillId="2" borderId="0" xfId="0" applyNumberFormat="1" applyFill="1"/>
    <xf numFmtId="4" fontId="0" fillId="2" borderId="0" xfId="0" applyNumberFormat="1" applyFill="1"/>
    <xf numFmtId="0" fontId="6" fillId="3" borderId="0" xfId="0" applyFont="1" applyFill="1" applyAlignment="1">
      <alignment wrapText="1"/>
    </xf>
    <xf numFmtId="0" fontId="0" fillId="3" borderId="0" xfId="0" applyFill="1" applyAlignment="1">
      <alignment horizontal="right"/>
    </xf>
    <xf numFmtId="2" fontId="0" fillId="3" borderId="0" xfId="0" applyNumberFormat="1" applyFill="1"/>
    <xf numFmtId="4" fontId="0" fillId="3" borderId="0" xfId="0" applyNumberFormat="1" applyFill="1"/>
    <xf numFmtId="0" fontId="6" fillId="2" borderId="0" xfId="0" applyFont="1" applyFill="1" applyAlignment="1">
      <alignment wrapText="1"/>
    </xf>
    <xf numFmtId="0" fontId="6" fillId="2" borderId="0" xfId="0" applyFont="1" applyFill="1"/>
    <xf numFmtId="0" fontId="0" fillId="0" borderId="0" xfId="0" applyAlignment="1">
      <alignment horizontal="left" wrapText="1"/>
    </xf>
    <xf numFmtId="0" fontId="0" fillId="2" borderId="0" xfId="0" applyFill="1"/>
    <xf numFmtId="0" fontId="5" fillId="2" borderId="0" xfId="0" applyFont="1" applyFill="1" applyAlignment="1">
      <alignment wrapText="1"/>
    </xf>
    <xf numFmtId="4" fontId="2" fillId="2" borderId="0" xfId="0" applyNumberFormat="1" applyFont="1" applyFill="1"/>
    <xf numFmtId="0" fontId="2" fillId="2" borderId="1" xfId="0" applyFont="1" applyFill="1" applyBorder="1" applyAlignment="1">
      <alignment wrapText="1"/>
    </xf>
    <xf numFmtId="0" fontId="0" fillId="2" borderId="1" xfId="0" applyFill="1" applyBorder="1" applyAlignment="1">
      <alignment horizontal="right"/>
    </xf>
    <xf numFmtId="2" fontId="0" fillId="2" borderId="1" xfId="0" applyNumberFormat="1" applyFill="1" applyBorder="1"/>
    <xf numFmtId="4" fontId="0" fillId="2" borderId="1" xfId="0" applyNumberFormat="1" applyFill="1" applyBorder="1"/>
    <xf numFmtId="4" fontId="2" fillId="2" borderId="1" xfId="0" applyNumberFormat="1" applyFont="1" applyFill="1" applyBorder="1"/>
    <xf numFmtId="0" fontId="2" fillId="2" borderId="0" xfId="0" applyFont="1" applyFill="1" applyAlignment="1">
      <alignment wrapText="1"/>
    </xf>
    <xf numFmtId="0" fontId="1" fillId="0" borderId="0" xfId="0" applyFont="1" applyAlignment="1">
      <alignment wrapText="1"/>
    </xf>
    <xf numFmtId="0" fontId="10" fillId="3" borderId="0" xfId="0" applyFont="1" applyFill="1" applyAlignment="1">
      <alignment horizontal="right"/>
    </xf>
    <xf numFmtId="4" fontId="10" fillId="3" borderId="0" xfId="0" applyNumberFormat="1" applyFont="1" applyFill="1" applyAlignment="1">
      <alignment horizontal="right"/>
    </xf>
    <xf numFmtId="0" fontId="11" fillId="3" borderId="0" xfId="0" applyFont="1" applyFill="1" applyAlignment="1">
      <alignment horizontal="right"/>
    </xf>
    <xf numFmtId="0" fontId="0" fillId="0" borderId="0" xfId="0" applyAlignment="1">
      <alignment vertical="top"/>
    </xf>
    <xf numFmtId="0" fontId="4" fillId="2" borderId="0" xfId="1" applyFont="1" applyFill="1" applyAlignment="1">
      <alignment horizontal="right"/>
    </xf>
    <xf numFmtId="0" fontId="8" fillId="0" borderId="0" xfId="0" applyFont="1" applyAlignment="1">
      <alignment vertical="top"/>
    </xf>
    <xf numFmtId="0" fontId="0" fillId="2" borderId="0" xfId="0" applyFill="1" applyAlignment="1">
      <alignment vertical="top"/>
    </xf>
    <xf numFmtId="0" fontId="6" fillId="3" borderId="0" xfId="0" applyFont="1" applyFill="1" applyAlignment="1">
      <alignment vertical="top"/>
    </xf>
    <xf numFmtId="0" fontId="6" fillId="0" borderId="0" xfId="0" applyFont="1" applyAlignment="1">
      <alignment vertical="top"/>
    </xf>
    <xf numFmtId="0" fontId="6" fillId="2" borderId="0" xfId="0" applyFont="1" applyFill="1" applyAlignment="1">
      <alignment vertical="top"/>
    </xf>
    <xf numFmtId="0" fontId="0" fillId="2" borderId="1" xfId="0" applyFill="1" applyBorder="1" applyAlignment="1">
      <alignment vertical="top"/>
    </xf>
    <xf numFmtId="0" fontId="10" fillId="0" borderId="0" xfId="0" applyFont="1" applyAlignment="1">
      <alignment wrapText="1"/>
    </xf>
    <xf numFmtId="0" fontId="2" fillId="2" borderId="0" xfId="0" applyFont="1" applyFill="1" applyAlignment="1">
      <alignment horizontal="right"/>
    </xf>
    <xf numFmtId="2" fontId="2" fillId="2" borderId="0" xfId="0" applyNumberFormat="1" applyFont="1" applyFill="1"/>
    <xf numFmtId="4" fontId="10" fillId="0" borderId="0" xfId="0" applyNumberFormat="1" applyFont="1"/>
    <xf numFmtId="4" fontId="2" fillId="0" borderId="1" xfId="0" applyNumberFormat="1" applyFont="1" applyBorder="1"/>
    <xf numFmtId="0" fontId="0" fillId="0" borderId="0" xfId="0" applyAlignment="1">
      <alignment vertical="top" wrapText="1"/>
    </xf>
    <xf numFmtId="0" fontId="6" fillId="0" borderId="0" xfId="0" applyFont="1" applyAlignment="1">
      <alignment vertical="center"/>
    </xf>
    <xf numFmtId="0" fontId="0" fillId="2" borderId="2" xfId="0" applyFill="1" applyBorder="1" applyAlignment="1">
      <alignment vertical="top"/>
    </xf>
    <xf numFmtId="0" fontId="8" fillId="0" borderId="0" xfId="0" applyFont="1" applyAlignment="1">
      <alignment vertical="top" wrapText="1"/>
    </xf>
  </cellXfs>
  <cellStyles count="2">
    <cellStyle name="Navadno" xfId="0" builtinId="0"/>
    <cellStyle name="Navadno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46"/>
  <sheetViews>
    <sheetView tabSelected="1" view="pageBreakPreview" topLeftCell="A3" zoomScaleNormal="100" zoomScaleSheetLayoutView="100" workbookViewId="0">
      <selection activeCell="I16" sqref="I16"/>
    </sheetView>
  </sheetViews>
  <sheetFormatPr defaultRowHeight="15" x14ac:dyDescent="0.25"/>
  <cols>
    <col min="2" max="2" width="40.140625" style="2" customWidth="1"/>
    <col min="3" max="3" width="9.140625" style="3"/>
    <col min="4" max="4" width="9.140625" style="4"/>
    <col min="5" max="5" width="9.140625" style="6"/>
    <col min="6" max="6" width="13.42578125" style="6" customWidth="1"/>
  </cols>
  <sheetData>
    <row r="1" spans="1:6" ht="15.75" x14ac:dyDescent="0.25">
      <c r="B1" s="53" t="s">
        <v>41</v>
      </c>
    </row>
    <row r="2" spans="1:6" ht="15.75" x14ac:dyDescent="0.25">
      <c r="B2" s="53" t="s">
        <v>42</v>
      </c>
    </row>
    <row r="3" spans="1:6" ht="15.75" x14ac:dyDescent="0.25">
      <c r="B3" s="53" t="s">
        <v>43</v>
      </c>
    </row>
    <row r="5" spans="1:6" ht="15.75" x14ac:dyDescent="0.25">
      <c r="A5" s="26"/>
      <c r="B5" s="23" t="s">
        <v>0</v>
      </c>
      <c r="C5" s="16"/>
      <c r="D5" s="17"/>
      <c r="E5" s="18"/>
      <c r="F5" s="18"/>
    </row>
    <row r="6" spans="1:6" ht="18.75" x14ac:dyDescent="0.3">
      <c r="A6" s="26"/>
      <c r="B6" s="27" t="s">
        <v>44</v>
      </c>
      <c r="C6" s="16"/>
      <c r="D6" s="17"/>
      <c r="E6" s="18"/>
      <c r="F6" s="18"/>
    </row>
    <row r="7" spans="1:6" x14ac:dyDescent="0.25">
      <c r="B7" s="25"/>
    </row>
    <row r="8" spans="1:6" x14ac:dyDescent="0.25">
      <c r="B8" s="25"/>
    </row>
    <row r="9" spans="1:6" x14ac:dyDescent="0.25">
      <c r="B9" s="25"/>
    </row>
    <row r="11" spans="1:6" ht="15.75" x14ac:dyDescent="0.25">
      <c r="A11" s="45" t="s">
        <v>1</v>
      </c>
      <c r="B11" s="23" t="s">
        <v>2</v>
      </c>
      <c r="C11" s="16"/>
      <c r="D11" s="17"/>
      <c r="E11" s="18"/>
      <c r="F11" s="18"/>
    </row>
    <row r="12" spans="1:6" x14ac:dyDescent="0.25">
      <c r="A12" s="39"/>
    </row>
    <row r="13" spans="1:6" ht="15.75" x14ac:dyDescent="0.25">
      <c r="A13" s="43" t="s">
        <v>3</v>
      </c>
      <c r="B13" s="19" t="s">
        <v>25</v>
      </c>
      <c r="C13" s="36" t="s">
        <v>27</v>
      </c>
      <c r="D13" s="38" t="s">
        <v>28</v>
      </c>
      <c r="E13" s="37" t="s">
        <v>29</v>
      </c>
      <c r="F13" s="37" t="s">
        <v>30</v>
      </c>
    </row>
    <row r="14" spans="1:6" ht="120" x14ac:dyDescent="0.25">
      <c r="A14" s="39" t="s">
        <v>4</v>
      </c>
      <c r="B14" s="35" t="s">
        <v>26</v>
      </c>
      <c r="C14" s="3" t="s">
        <v>31</v>
      </c>
      <c r="D14" s="4">
        <v>1</v>
      </c>
      <c r="F14" s="6">
        <f>+D14*E14</f>
        <v>0</v>
      </c>
    </row>
    <row r="15" spans="1:6" ht="30" hidden="1" x14ac:dyDescent="0.25">
      <c r="A15" s="39" t="s">
        <v>5</v>
      </c>
      <c r="B15" s="52" t="s">
        <v>45</v>
      </c>
      <c r="C15" s="3" t="s">
        <v>31</v>
      </c>
      <c r="D15" s="4">
        <v>1</v>
      </c>
      <c r="F15" s="6">
        <f>+D15*E15</f>
        <v>0</v>
      </c>
    </row>
    <row r="16" spans="1:6" ht="45" x14ac:dyDescent="0.25">
      <c r="A16" s="39" t="s">
        <v>5</v>
      </c>
      <c r="B16" s="2" t="s">
        <v>32</v>
      </c>
      <c r="C16" s="3" t="s">
        <v>31</v>
      </c>
      <c r="D16" s="4">
        <v>1</v>
      </c>
      <c r="F16" s="6">
        <f>+D16*E16</f>
        <v>0</v>
      </c>
    </row>
    <row r="17" spans="1:6" x14ac:dyDescent="0.25">
      <c r="A17" s="39"/>
    </row>
    <row r="18" spans="1:6" ht="30" x14ac:dyDescent="0.25">
      <c r="A18" s="42"/>
      <c r="B18" s="34" t="s">
        <v>33</v>
      </c>
      <c r="C18" s="40"/>
      <c r="D18" s="17"/>
      <c r="E18" s="18"/>
      <c r="F18" s="28">
        <f>SUM(F14:F16)</f>
        <v>0</v>
      </c>
    </row>
    <row r="19" spans="1:6" x14ac:dyDescent="0.25">
      <c r="A19" s="39"/>
    </row>
    <row r="20" spans="1:6" ht="15.75" x14ac:dyDescent="0.25">
      <c r="A20" s="43" t="s">
        <v>6</v>
      </c>
      <c r="B20" s="19" t="s">
        <v>8</v>
      </c>
      <c r="C20" s="36" t="s">
        <v>27</v>
      </c>
      <c r="D20" s="38" t="s">
        <v>28</v>
      </c>
      <c r="E20" s="37" t="s">
        <v>29</v>
      </c>
      <c r="F20" s="37" t="s">
        <v>30</v>
      </c>
    </row>
    <row r="21" spans="1:6" ht="15.75" x14ac:dyDescent="0.25">
      <c r="A21" s="44"/>
      <c r="B21" s="1" t="s">
        <v>36</v>
      </c>
    </row>
    <row r="22" spans="1:6" ht="75" x14ac:dyDescent="0.25">
      <c r="A22" s="41" t="s">
        <v>18</v>
      </c>
      <c r="B22" s="52" t="s">
        <v>48</v>
      </c>
      <c r="C22" s="14" t="s">
        <v>9</v>
      </c>
      <c r="D22" s="15">
        <v>160</v>
      </c>
      <c r="E22" s="12"/>
      <c r="F22" s="12">
        <f>+E22*D22</f>
        <v>0</v>
      </c>
    </row>
    <row r="23" spans="1:6" ht="30" x14ac:dyDescent="0.25">
      <c r="A23" s="41" t="s">
        <v>21</v>
      </c>
      <c r="B23" s="13" t="s">
        <v>37</v>
      </c>
      <c r="C23" s="14" t="s">
        <v>7</v>
      </c>
      <c r="D23" s="15">
        <v>530</v>
      </c>
      <c r="E23" s="12"/>
      <c r="F23" s="12">
        <f t="shared" ref="F23:F28" si="0">+E23*D23</f>
        <v>0</v>
      </c>
    </row>
    <row r="24" spans="1:6" ht="90" x14ac:dyDescent="0.25">
      <c r="A24" s="39" t="s">
        <v>19</v>
      </c>
      <c r="B24" s="13" t="s">
        <v>34</v>
      </c>
      <c r="C24" s="3" t="s">
        <v>9</v>
      </c>
      <c r="D24" s="4">
        <v>106</v>
      </c>
      <c r="F24" s="12">
        <f t="shared" si="0"/>
        <v>0</v>
      </c>
    </row>
    <row r="25" spans="1:6" ht="30" x14ac:dyDescent="0.25">
      <c r="A25" s="39" t="s">
        <v>20</v>
      </c>
      <c r="B25" s="2" t="s">
        <v>35</v>
      </c>
      <c r="C25" s="3" t="s">
        <v>7</v>
      </c>
      <c r="D25" s="4">
        <v>530</v>
      </c>
      <c r="F25" s="12">
        <f t="shared" si="0"/>
        <v>0</v>
      </c>
    </row>
    <row r="26" spans="1:6" ht="90" x14ac:dyDescent="0.25">
      <c r="A26" s="39" t="s">
        <v>22</v>
      </c>
      <c r="B26" s="52" t="s">
        <v>46</v>
      </c>
      <c r="C26" s="3" t="s">
        <v>9</v>
      </c>
      <c r="D26" s="4">
        <v>53</v>
      </c>
      <c r="F26" s="12">
        <f t="shared" si="0"/>
        <v>0</v>
      </c>
    </row>
    <row r="27" spans="1:6" ht="60" x14ac:dyDescent="0.25">
      <c r="A27" s="39" t="s">
        <v>23</v>
      </c>
      <c r="B27" s="13" t="s">
        <v>49</v>
      </c>
      <c r="C27" s="3" t="s">
        <v>9</v>
      </c>
      <c r="D27" s="4">
        <v>30</v>
      </c>
      <c r="F27" s="12">
        <f>+E27*D27</f>
        <v>0</v>
      </c>
    </row>
    <row r="28" spans="1:6" ht="60" x14ac:dyDescent="0.25">
      <c r="A28" s="39" t="s">
        <v>47</v>
      </c>
      <c r="B28" s="55" t="s">
        <v>50</v>
      </c>
      <c r="C28" s="3" t="s">
        <v>9</v>
      </c>
      <c r="D28" s="4">
        <v>130</v>
      </c>
      <c r="F28" s="12">
        <f t="shared" si="0"/>
        <v>0</v>
      </c>
    </row>
    <row r="29" spans="1:6" x14ac:dyDescent="0.25">
      <c r="A29" s="39"/>
      <c r="B29" s="13"/>
      <c r="F29" s="12"/>
    </row>
    <row r="30" spans="1:6" x14ac:dyDescent="0.25">
      <c r="A30" s="34"/>
      <c r="B30" s="34" t="s">
        <v>12</v>
      </c>
      <c r="C30" s="34"/>
      <c r="D30" s="34"/>
      <c r="E30" s="34"/>
      <c r="F30" s="28">
        <f>SUM(F22:F29)</f>
        <v>0</v>
      </c>
    </row>
    <row r="31" spans="1:6" x14ac:dyDescent="0.25">
      <c r="A31" s="39"/>
      <c r="F31" s="12"/>
    </row>
    <row r="32" spans="1:6" x14ac:dyDescent="0.25">
      <c r="A32" s="39"/>
    </row>
    <row r="33" spans="1:6" ht="15.75" x14ac:dyDescent="0.25">
      <c r="A33" s="43" t="s">
        <v>10</v>
      </c>
      <c r="B33" s="19" t="s">
        <v>16</v>
      </c>
      <c r="C33" s="20"/>
      <c r="D33" s="21"/>
      <c r="E33" s="22"/>
      <c r="F33" s="22"/>
    </row>
    <row r="34" spans="1:6" x14ac:dyDescent="0.25">
      <c r="A34" s="39"/>
      <c r="B34" s="47" t="s">
        <v>39</v>
      </c>
      <c r="F34" s="7"/>
    </row>
    <row r="35" spans="1:6" ht="75" x14ac:dyDescent="0.25">
      <c r="A35" s="39" t="s">
        <v>11</v>
      </c>
      <c r="B35" s="52" t="s">
        <v>40</v>
      </c>
      <c r="C35" s="3" t="s">
        <v>7</v>
      </c>
      <c r="D35" s="4">
        <v>200</v>
      </c>
      <c r="F35" s="7">
        <f>+E35*D35</f>
        <v>0</v>
      </c>
    </row>
    <row r="36" spans="1:6" ht="60" x14ac:dyDescent="0.25">
      <c r="A36" s="39" t="s">
        <v>51</v>
      </c>
      <c r="B36" s="52" t="s">
        <v>53</v>
      </c>
      <c r="C36" s="3" t="s">
        <v>52</v>
      </c>
      <c r="D36" s="4">
        <v>60</v>
      </c>
      <c r="F36" s="7">
        <f>+E36*D36</f>
        <v>0</v>
      </c>
    </row>
    <row r="37" spans="1:6" x14ac:dyDescent="0.25">
      <c r="A37" s="39"/>
      <c r="F37" s="7"/>
    </row>
    <row r="38" spans="1:6" x14ac:dyDescent="0.25">
      <c r="A38" s="42"/>
      <c r="B38" s="34" t="s">
        <v>17</v>
      </c>
      <c r="C38" s="48"/>
      <c r="D38" s="49"/>
      <c r="E38" s="28"/>
      <c r="F38" s="28">
        <f>SUM(F35:F37)</f>
        <v>0</v>
      </c>
    </row>
    <row r="39" spans="1:6" x14ac:dyDescent="0.25">
      <c r="A39" s="39"/>
    </row>
    <row r="40" spans="1:6" ht="15.75" x14ac:dyDescent="0.25">
      <c r="A40" s="42"/>
      <c r="B40" s="24" t="s">
        <v>13</v>
      </c>
      <c r="C40" s="16"/>
      <c r="D40" s="17"/>
      <c r="E40" s="18"/>
      <c r="F40" s="18"/>
    </row>
    <row r="41" spans="1:6" ht="15.75" x14ac:dyDescent="0.25">
      <c r="A41" s="44" t="s">
        <v>3</v>
      </c>
      <c r="B41" s="5" t="s">
        <v>38</v>
      </c>
      <c r="F41" s="7">
        <f>F18</f>
        <v>0</v>
      </c>
    </row>
    <row r="42" spans="1:6" ht="15.75" x14ac:dyDescent="0.25">
      <c r="A42" s="44" t="s">
        <v>6</v>
      </c>
      <c r="B42" s="5" t="s">
        <v>8</v>
      </c>
      <c r="F42" s="50">
        <f>+F30</f>
        <v>0</v>
      </c>
    </row>
    <row r="43" spans="1:6" ht="15.75" x14ac:dyDescent="0.25">
      <c r="A43" s="44" t="s">
        <v>10</v>
      </c>
      <c r="B43" s="8" t="s">
        <v>16</v>
      </c>
      <c r="C43" s="9"/>
      <c r="D43" s="10"/>
      <c r="E43" s="11"/>
      <c r="F43" s="51">
        <f>SUM(+F38)</f>
        <v>0</v>
      </c>
    </row>
    <row r="44" spans="1:6" ht="15.75" x14ac:dyDescent="0.25">
      <c r="A44" s="54"/>
      <c r="B44" s="23" t="s">
        <v>24</v>
      </c>
      <c r="C44" s="16"/>
      <c r="D44" s="17"/>
      <c r="E44" s="18"/>
      <c r="F44" s="28">
        <f>F41+F42+F43</f>
        <v>0</v>
      </c>
    </row>
    <row r="45" spans="1:6" x14ac:dyDescent="0.25">
      <c r="A45" s="46"/>
      <c r="B45" s="29" t="s">
        <v>14</v>
      </c>
      <c r="C45" s="30"/>
      <c r="D45" s="31"/>
      <c r="E45" s="32"/>
      <c r="F45" s="33">
        <f>F44*22%</f>
        <v>0</v>
      </c>
    </row>
    <row r="46" spans="1:6" x14ac:dyDescent="0.25">
      <c r="A46" s="42"/>
      <c r="B46" s="34" t="s">
        <v>15</v>
      </c>
      <c r="C46" s="16"/>
      <c r="D46" s="17"/>
      <c r="E46" s="18"/>
      <c r="F46" s="28">
        <f>F44+F45</f>
        <v>0</v>
      </c>
    </row>
  </sheetData>
  <phoneticPr fontId="7" type="noConversion"/>
  <pageMargins left="0.7" right="0.7" top="0.75" bottom="0.75" header="0.3" footer="0.3"/>
  <pageSetup paperSize="9" scale="97" orientation="portrait" r:id="rId1"/>
  <rowBreaks count="1" manualBreakCount="1">
    <brk id="10"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honeticPr fontId="7"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honeticPr fontId="7"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Delovni listi</vt:lpstr>
      </vt:variant>
      <vt:variant>
        <vt:i4>3</vt:i4>
      </vt:variant>
    </vt:vector>
  </HeadingPairs>
  <TitlesOfParts>
    <vt:vector size="3" baseType="lpstr">
      <vt:lpstr>List1</vt:lpstr>
      <vt:lpstr>List2</vt:lpstr>
      <vt:lpstr>List3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Uporabnik</dc:creator>
  <cp:lastModifiedBy>MONM - Petra Budja</cp:lastModifiedBy>
  <cp:lastPrinted>2015-11-23T07:50:08Z</cp:lastPrinted>
  <dcterms:created xsi:type="dcterms:W3CDTF">2014-02-15T13:45:56Z</dcterms:created>
  <dcterms:modified xsi:type="dcterms:W3CDTF">2024-04-18T09:37:15Z</dcterms:modified>
</cp:coreProperties>
</file>