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731"/>
  <workbookPr defaultThemeVersion="124226"/>
  <mc:AlternateContent xmlns:mc="http://schemas.openxmlformats.org/markup-compatibility/2006">
    <mc:Choice Requires="x15">
      <x15ac:absPath xmlns:x15ac="http://schemas.microsoft.com/office/spreadsheetml/2010/11/ac" url="D:\Dokumenti\GUBČEVA ULICA\CESTNA RAZSVETLJAVA\"/>
    </mc:Choice>
  </mc:AlternateContent>
  <xr:revisionPtr revIDLastSave="0" documentId="8_{6211EFE8-8B37-489F-927E-CC3340FE407B}" xr6:coauthVersionLast="47" xr6:coauthVersionMax="47" xr10:uidLastSave="{00000000-0000-0000-0000-000000000000}"/>
  <bookViews>
    <workbookView xWindow="-120" yWindow="-120" windowWidth="29040" windowHeight="15720" tabRatio="773"/>
  </bookViews>
  <sheets>
    <sheet name="Sheet1" sheetId="1" r:id="rId1"/>
  </sheets>
  <definedNames>
    <definedName name="_xlnm.Print_Area" localSheetId="0">Sheet1!$A$1:$J$134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8" i="1" l="1"/>
  <c r="I96" i="1"/>
  <c r="I94" i="1"/>
  <c r="I92" i="1"/>
  <c r="I90" i="1"/>
  <c r="I88" i="1"/>
  <c r="I86" i="1"/>
  <c r="I84" i="1"/>
  <c r="I82" i="1"/>
  <c r="I80" i="1"/>
  <c r="I78" i="1"/>
  <c r="I76" i="1"/>
  <c r="I74" i="1"/>
  <c r="I72" i="1"/>
  <c r="I70" i="1"/>
  <c r="I68" i="1"/>
  <c r="I66" i="1"/>
  <c r="I64" i="1"/>
  <c r="I57" i="1"/>
  <c r="I55" i="1"/>
  <c r="I53" i="1"/>
  <c r="I51" i="1"/>
  <c r="I49" i="1"/>
  <c r="I47" i="1"/>
  <c r="I45" i="1"/>
  <c r="I43" i="1"/>
  <c r="I41" i="1"/>
  <c r="I39" i="1"/>
  <c r="I37" i="1"/>
  <c r="I35" i="1"/>
  <c r="I33" i="1"/>
  <c r="I31" i="1"/>
  <c r="I29" i="1"/>
  <c r="I27" i="1"/>
  <c r="I25" i="1"/>
  <c r="I23" i="1"/>
  <c r="I21" i="1"/>
  <c r="I19" i="1"/>
  <c r="I17" i="1"/>
  <c r="I15" i="1"/>
  <c r="I13" i="1"/>
  <c r="I11" i="1"/>
  <c r="I9" i="1"/>
  <c r="I7" i="1"/>
  <c r="B39" i="1"/>
  <c r="B41" i="1"/>
  <c r="B43" i="1" s="1"/>
  <c r="B45" i="1" s="1"/>
  <c r="B47" i="1" s="1"/>
  <c r="B49" i="1" s="1"/>
  <c r="B51" i="1" s="1"/>
  <c r="B53" i="1" s="1"/>
  <c r="B55" i="1" s="1"/>
  <c r="B57" i="1" s="1"/>
  <c r="B66" i="1"/>
  <c r="B68" i="1"/>
  <c r="B70" i="1" s="1"/>
  <c r="B72" i="1" s="1"/>
  <c r="B74" i="1" s="1"/>
  <c r="B76" i="1" s="1"/>
  <c r="B78" i="1" s="1"/>
  <c r="B80" i="1" s="1"/>
  <c r="B82" i="1" s="1"/>
  <c r="B84" i="1" s="1"/>
  <c r="B86" i="1" s="1"/>
  <c r="B88" i="1" s="1"/>
  <c r="B90" i="1" s="1"/>
  <c r="B92" i="1" s="1"/>
  <c r="B94" i="1" s="1"/>
  <c r="B96" i="1" s="1"/>
  <c r="B98" i="1" s="1"/>
  <c r="B9" i="1"/>
  <c r="B11" i="1"/>
  <c r="B13" i="1"/>
  <c r="B15" i="1"/>
  <c r="B17" i="1"/>
  <c r="B19" i="1"/>
  <c r="B21" i="1"/>
  <c r="B23" i="1"/>
  <c r="B25" i="1" s="1"/>
  <c r="B27" i="1" s="1"/>
  <c r="B29" i="1" s="1"/>
  <c r="B31" i="1" s="1"/>
  <c r="B33" i="1" s="1"/>
  <c r="B35" i="1" s="1"/>
  <c r="B37" i="1" s="1"/>
  <c r="I59" i="1" l="1"/>
  <c r="I107" i="1" s="1"/>
  <c r="I100" i="1"/>
  <c r="I109" i="1" s="1"/>
  <c r="I111" i="1" l="1"/>
  <c r="I113" i="1" s="1"/>
  <c r="I114" i="1" s="1"/>
</calcChain>
</file>

<file path=xl/sharedStrings.xml><?xml version="1.0" encoding="utf-8"?>
<sst xmlns="http://schemas.openxmlformats.org/spreadsheetml/2006/main" count="108" uniqueCount="67">
  <si>
    <t xml:space="preserve"> </t>
  </si>
  <si>
    <t>m</t>
  </si>
  <si>
    <t>EM</t>
  </si>
  <si>
    <t>CENA DELA</t>
  </si>
  <si>
    <t>CENA MAT.</t>
  </si>
  <si>
    <t>kos</t>
  </si>
  <si>
    <t>SKUPAJ</t>
  </si>
  <si>
    <t>Dobava in polaganje vročecinkanega valjanca FeZn 25x4mm.</t>
  </si>
  <si>
    <t>kpl</t>
  </si>
  <si>
    <t>Strojni izkop zemlje za kabelski jarek v zemlji IV. kategorije dim. 0,4x0,8m</t>
  </si>
  <si>
    <t>Ročni izkop zemlje za kabelski jarek v zemlji IV. kategorije dim. 0,4x0,8m na mestih križanj</t>
  </si>
  <si>
    <t>Izdelava kabelske posteljice dim. 0,2x0,4m s peskom granulacije 0–4mm</t>
  </si>
  <si>
    <t>DDV</t>
  </si>
  <si>
    <t>Dobava in polaganje opozorilnega traku</t>
  </si>
  <si>
    <r>
      <t>m</t>
    </r>
    <r>
      <rPr>
        <vertAlign val="superscript"/>
        <sz val="10"/>
        <rFont val="Arial"/>
        <family val="2"/>
      </rPr>
      <t>3</t>
    </r>
  </si>
  <si>
    <r>
      <t>m</t>
    </r>
    <r>
      <rPr>
        <vertAlign val="superscript"/>
        <sz val="10"/>
        <rFont val="Arial"/>
        <family val="2"/>
      </rPr>
      <t>2</t>
    </r>
  </si>
  <si>
    <t>KOL</t>
  </si>
  <si>
    <t>CENA / EM</t>
  </si>
  <si>
    <t>VREDNOST</t>
  </si>
  <si>
    <t>Izvajanje projektantskega nadzora</t>
  </si>
  <si>
    <t>ELEKTROINSTALACIJE</t>
  </si>
  <si>
    <t>GRADBENA DELA</t>
  </si>
  <si>
    <t>Vrnitev trase v staro stanje (pospravilo)</t>
  </si>
  <si>
    <t>ure</t>
  </si>
  <si>
    <t>Strojni izkop zemlje za kabelski jarek v zemlji V. kategorije dim. 0,4x0,8m</t>
  </si>
  <si>
    <t>Opomba:</t>
  </si>
  <si>
    <t>Dobava križnih sponk in izdelava križnih stikov z bitumiziranjem spoja</t>
  </si>
  <si>
    <t>Izdelava priklopov ozemljitve na pripravljeno uho kandelabra preko ozemljitvenega vijaka in izvedba zaščite stika stebra z betonskim  temeljem</t>
  </si>
  <si>
    <t>Testiranje in vstavitev v pogon (funkc. preiskus)</t>
  </si>
  <si>
    <t>Izdelava nadbetoniranja obsipane cevi cevne kabelske kanalizacije pod utrjeno površino v višini 30cm z betonom C10/15</t>
  </si>
  <si>
    <r>
      <t>Dobava in montaža kabla NYM-J 5x1,5mm</t>
    </r>
    <r>
      <rPr>
        <sz val="10"/>
        <rFont val="Calibri"/>
        <family val="2"/>
        <charset val="238"/>
      </rPr>
      <t>²</t>
    </r>
    <r>
      <rPr>
        <sz val="10"/>
        <rFont val="Arial"/>
        <family val="2"/>
      </rPr>
      <t xml:space="preserve"> od razdelilca v kandelabru do svetilke</t>
    </r>
  </si>
  <si>
    <t xml:space="preserve">1. ELEKTROINSTALACIJE CR </t>
  </si>
  <si>
    <t xml:space="preserve">2. GRADBENA DELA CR </t>
  </si>
  <si>
    <t>Izvedba električnih meritev (kontrola neprekinjenosti zaščitnega vodnika, dodatnega vodnika za izenačitev potenciala, kontrola zaščite pred velikimi toki, meritev impedance okvarne zanke,…) ter izdelava merilnega protokola</t>
  </si>
  <si>
    <t>Dobava in montaža razdelilca (priključne sponke) s 4A cevno varovalko  v kandelabru oz. stebru</t>
  </si>
  <si>
    <t xml:space="preserve">Popis del s predizmerami je podan kot projektantska ocena predvidenih gradbenih in elektro montažnih del za potrebe izvedbe cestne razsvetljave in se lahko razlikuje od uradno pridobljenih ponudb.                                                            Vse mere je potrebno preveriti na licu mesta in prilagoditi izvedbo dejanskemu stanju. V primeru ponujene opreme, ki se razlikuje od predlagane v tem popisu, je potrebno ponuditi opremo z enakovrednimi ali boljšimi tehničnimi karakteristikami.                                                                                                                                                     V vseh postavkah je potrebno upoštevati trasportne stroške, montažo in vgradnjo, stroške pripravljalnih in zaključnih del. Za vse netipske elemente morajo biti izdelane delavniške risbe, ki jih pred izvedbo pregleda in potrdi projektant!                                                                                                                                        Pred pričetkom del mora izvajalec pripraviti gradbišče in vso potrebno dokumentacijo za izvajanje del po popisu (prijava gradbišča, načrt organizacije gradbišča, soglasja in dovoljenja, obvezno gradbiščno dokumentacijo, odločbo o imenovanju odgovornega vodje del in gradbišča, podroben terminski plan izvedbe del, skupni dogovor o zagotavljanju varnosti in zdravja pri delu). Načrt prometne ureditve izvajalec pridobi pri naročniku.                                                                                                                                           </t>
  </si>
  <si>
    <t>Izvedba označb in oštevilčevanja stebrov CR s tablicami po zahtevi upravljalca</t>
  </si>
  <si>
    <t>Izdelava PID in NOV projektne dokumentacije v treh izvodih</t>
  </si>
  <si>
    <t>Izvedba pripravljalnih del (označbe križanj in vzporednega vodenja ter zakoličba trase in stojišč kandelabrov)</t>
  </si>
  <si>
    <t xml:space="preserve">Strojni in ročni izkop za temelje kandelabrov in jaškov ter okoli posamezne OJR v zemlji IV. kat. </t>
  </si>
  <si>
    <t>Pripravljalna dela na gradbišču</t>
  </si>
  <si>
    <t>Izvedba svetlobno tehničnih meritev ter izdelava merilnega protokola, horizontalna osvetljenost</t>
  </si>
  <si>
    <r>
      <t>Izdelava betonskega jaška iz BC-</t>
    </r>
    <r>
      <rPr>
        <sz val="10"/>
        <rFont val="Calibri"/>
        <family val="2"/>
        <charset val="238"/>
      </rPr>
      <t>ɸ</t>
    </r>
    <r>
      <rPr>
        <sz val="10"/>
        <rFont val="Arial"/>
        <family val="2"/>
      </rPr>
      <t>60cm obbetoniranega z izdelavo uvodov za cevi ter LTŽ pokrovom 400kN</t>
    </r>
  </si>
  <si>
    <r>
      <t xml:space="preserve">Izdelava betonskega temelja kandelabra dim. 0,60x0,60x0,9m z vgrajenimi sidrnimi vijaki </t>
    </r>
    <r>
      <rPr>
        <sz val="10"/>
        <rFont val="Arial"/>
        <family val="2"/>
        <charset val="238"/>
      </rPr>
      <t>M20 dolžine 1m</t>
    </r>
    <r>
      <rPr>
        <sz val="10"/>
        <rFont val="Arial"/>
        <family val="2"/>
      </rPr>
      <t xml:space="preserve"> - izvajalec predloži statični izračun v primeru izvedbe drugačnega temelja za 6m drog</t>
    </r>
  </si>
  <si>
    <r>
      <t>Dobava in polaganje kabla NAYY-J 5x16mm</t>
    </r>
    <r>
      <rPr>
        <sz val="10"/>
        <rFont val="Calibri"/>
        <family val="2"/>
        <charset val="238"/>
      </rPr>
      <t>²</t>
    </r>
    <r>
      <rPr>
        <sz val="10"/>
        <rFont val="Arial"/>
        <family val="2"/>
      </rPr>
      <t xml:space="preserve"> v cev</t>
    </r>
  </si>
  <si>
    <t>Izvajanje nadzora s strani posameznih komunalnih upravljalcev - elektro distributer, TK upravljalec, Komunala</t>
  </si>
  <si>
    <r>
      <t xml:space="preserve">Dobava in polaganje stigmafleks cevi </t>
    </r>
    <r>
      <rPr>
        <sz val="10"/>
        <rFont val="Calibri"/>
        <family val="2"/>
        <charset val="238"/>
      </rPr>
      <t>Ø75</t>
    </r>
    <r>
      <rPr>
        <sz val="10"/>
        <rFont val="Arial"/>
        <family val="2"/>
        <charset val="238"/>
      </rPr>
      <t>mm v izkopan kabelski jarek</t>
    </r>
  </si>
  <si>
    <t>Asfaltiranje poškodovanih in izrezanih asfaltnih površin s predhodnim bitumenskim premazom spojev rezane površine</t>
  </si>
  <si>
    <t>Nepredvidena dela, v kolikor so upravičena, in z vpisom odgovornega nadzornika (10%)</t>
  </si>
  <si>
    <t>Zasip jarka in utrjevanje v sloju 30cm z izkopanim materialom</t>
  </si>
  <si>
    <t>Zasip jarka in utrjevanje v sloju po 30cm s peskom granulacije 4–8mm</t>
  </si>
  <si>
    <t>Nepredvidena dela v kolikor so upravičena, in z vpisom odgovornega nadzornika (10%)</t>
  </si>
  <si>
    <t>Rezanje asfalta (obojestransko) v širini 50cm povprečne debeline predvidoma 9cm, njegovo rušenje in odvoz na ustrezno deponijo</t>
  </si>
  <si>
    <t>Dobava in montaža kabelskih končnikov (Al 16mm2) ter izvedba priklopa vodnika v svetilki</t>
  </si>
  <si>
    <t xml:space="preserve">Odvoz odvečnega materiala na uradno deponijo, z dokazilom o deponiranju odvečnega materiala </t>
  </si>
  <si>
    <t>3/1.3.4.2  PROJEKTANTSKI PREDRAČUN CR PREHOD GUBČEVA NM</t>
  </si>
  <si>
    <t>Dobava in polaganje izoliranega bakrenega vodnika 70mm², v zaščitno cev (pri križanju plinovoda)</t>
  </si>
  <si>
    <r>
      <t xml:space="preserve">Dobava in montaža vroče cinkanega reducirnega kandelabra višine 5m s sidrno ploščo in vijaki </t>
    </r>
    <r>
      <rPr>
        <sz val="10"/>
        <rFont val="Calibri"/>
        <family val="2"/>
        <charset val="238"/>
      </rPr>
      <t>Ø</t>
    </r>
    <r>
      <rPr>
        <sz val="10"/>
        <rFont val="Arial"/>
        <family val="2"/>
      </rPr>
      <t>20x1000mm z nivojem cinka 86mikronov in za 1. cono vetra ((SIST EN 40, SIST EN-ISO 1461)</t>
    </r>
  </si>
  <si>
    <r>
      <t xml:space="preserve">Dobava in montaža vroče cinkanega reducirnega kandelabra višine 4m s sidrno ploščo in vijaki </t>
    </r>
    <r>
      <rPr>
        <sz val="10"/>
        <rFont val="Calibri"/>
        <family val="2"/>
        <charset val="238"/>
      </rPr>
      <t>Ø</t>
    </r>
    <r>
      <rPr>
        <sz val="10"/>
        <rFont val="Arial"/>
        <family val="2"/>
      </rPr>
      <t>20x1000mm z nivojem cinka 86mikronov in za 1. cono vetra ((SIST EN 40, SIST EN-ISO 1461)</t>
    </r>
  </si>
  <si>
    <t>Izvedba vrisa trase v podzemni kataster (izdelava geodetskega posnetka stojišč svetilk 4kos, kabelskih jaškov 1kos, ter trase kabla dolžine 122m) s pripravo podatkov za vpis v uradne evidence GJI</t>
  </si>
  <si>
    <t>Izvedba izvrtine v obstoječ temelj CR za vstavitev cevi Ø75mm</t>
  </si>
  <si>
    <t>3. REKAPITULACIJA</t>
  </si>
  <si>
    <r>
      <t xml:space="preserve">Dobava in montaža vroče cinkanega reducirnega kandelabra višine 6m s sidrno ploščo in vijaki </t>
    </r>
    <r>
      <rPr>
        <sz val="10"/>
        <rFont val="Calibri"/>
        <family val="2"/>
        <charset val="238"/>
      </rPr>
      <t>Ø</t>
    </r>
    <r>
      <rPr>
        <sz val="10"/>
        <rFont val="Arial"/>
        <family val="2"/>
      </rPr>
      <t>20x1000mm z nivojem cinka 86mikronov in za 1. cono vetra ((SIST EN 40, SIST EN-ISO 1461)</t>
    </r>
  </si>
  <si>
    <t>Izvedba stikalnih manipulacij in preklopov za zagotovitev breznapetostnega stanja na delovišču, zavarovanje izklopljenih naprav pred zmotnim vklopom in ponovni vklop po končanih delih</t>
  </si>
  <si>
    <r>
      <t xml:space="preserve">Dobava in montaža cestne svetilke z ustreznim nastavkom ter v IP66 z ravnim steklom in LED modulom moči 35W z redukcijo med 23. in 4. uro na </t>
    </r>
    <r>
      <rPr>
        <sz val="10"/>
        <rFont val="Arial"/>
        <family val="2"/>
        <charset val="238"/>
      </rPr>
      <t>17W</t>
    </r>
    <r>
      <rPr>
        <sz val="10"/>
        <rFont val="Arial"/>
        <family val="2"/>
      </rPr>
      <t>, svetlobni tok svetilke 4825lm/</t>
    </r>
    <r>
      <rPr>
        <sz val="10"/>
        <rFont val="Arial"/>
        <family val="2"/>
        <charset val="238"/>
      </rPr>
      <t>2412l</t>
    </r>
    <r>
      <rPr>
        <sz val="10"/>
        <rFont val="Arial"/>
        <family val="2"/>
      </rPr>
      <t>m; barvna temperatura 2700</t>
    </r>
    <r>
      <rPr>
        <sz val="10"/>
        <rFont val="Calibri"/>
        <family val="2"/>
        <charset val="238"/>
      </rPr>
      <t>°</t>
    </r>
    <r>
      <rPr>
        <sz val="10"/>
        <rFont val="Arial"/>
        <family val="2"/>
      </rPr>
      <t>K, CRI 72) s predspojnimi napravami, z univerzalnim natikom na drog, material okvirja je iz tlačno ulitega aluminija polakiran z zaščitno metalizirano barvo in drugimi karakteristikami - kot na primer svetilka tip S LUM, S1S.T.SA.16.040.111.2770 proizvajalca Lumenia</t>
    </r>
  </si>
  <si>
    <r>
      <t>Dobava in montaža cestne svetilke z ustreznim nastavkom ter v IP66 z ravnim steklom in LED modulom moči 15W z redukcijo med 23. in 4. uro na 7W, svetlobni tok svetilke 2069lm/1034lm; barvna temperatura 2700</t>
    </r>
    <r>
      <rPr>
        <sz val="10"/>
        <rFont val="Calibri"/>
        <family val="2"/>
        <charset val="238"/>
      </rPr>
      <t>°</t>
    </r>
    <r>
      <rPr>
        <sz val="10"/>
        <rFont val="Arial"/>
        <family val="2"/>
      </rPr>
      <t>K, CRI 72) s predspojnimi napravami, z univerzalnim natikom na drog, material okvirja je iz tlačno ulitega aluminija polakiran z zaščitno metalizirano barvo in drugimi karakteristikami - kot na primer svetilka tip S LUM MINI, S1S.T.SA.12.030.111.2770 proizvajalca Lumenia</t>
    </r>
  </si>
  <si>
    <r>
      <t>Dobava in montaža cestne svetilke z ustreznim nastavkom ter v IP66 z ravnim steklom in LED modulom moči 5W z redukcijo med 23. in 4. uro na 3,5W, svetlobni tok svetilke 700lm/490lm; barvna temperatura 2700</t>
    </r>
    <r>
      <rPr>
        <sz val="10"/>
        <rFont val="Calibri"/>
        <family val="2"/>
        <charset val="238"/>
      </rPr>
      <t>°</t>
    </r>
    <r>
      <rPr>
        <sz val="10"/>
        <rFont val="Arial"/>
        <family val="2"/>
      </rPr>
      <t>K, CRI 72) s predspojnimi napravami, z univerzalnim natikom na drog, material okvirja je iz tlačno ulitega aluminija polakiran z zaščitno metalizirano barvo in drugimi karakteristikami - kot na primer svetilka tip S LUM MINI, SMS.T.SA.32.010.220.2770 proizvajalca Lumenia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</si>
</sst>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3" formatCode="_-* #,##0.00\ _S_I_T_-;\-* #,##0.00\ _S_I_T_-;_-* &quot;-&quot;??\ _S_I_T_-;_-@_-"/>
    <numFmt numFmtId="199" formatCode="#,##0.00\ &quot;SIT&quot;"/>
    <numFmt numFmtId="200" formatCode="0.0%"/>
    <numFmt numFmtId="201" formatCode="0_)"/>
    <numFmt numFmtId="203" formatCode="#,##0.00\ _S_I_T"/>
    <numFmt numFmtId="204" formatCode="#,##0.00\ [$EUR]"/>
  </numFmts>
  <fonts count="11" x14ac:knownFonts="1">
    <font>
      <sz val="10"/>
      <name val="Arial"/>
    </font>
    <font>
      <sz val="10"/>
      <name val="Arial"/>
      <family val="2"/>
      <charset val="238"/>
    </font>
    <font>
      <sz val="12"/>
      <name val="Times New Roman"/>
      <family val="1"/>
      <charset val="238"/>
    </font>
    <font>
      <b/>
      <sz val="10"/>
      <name val="Arial"/>
      <family val="2"/>
    </font>
    <font>
      <b/>
      <sz val="10"/>
      <color indexed="12"/>
      <name val="Arial"/>
      <family val="2"/>
    </font>
    <font>
      <sz val="10"/>
      <name val="Arial"/>
      <family val="2"/>
    </font>
    <font>
      <b/>
      <sz val="10"/>
      <color indexed="8"/>
      <name val="Arial"/>
      <family val="2"/>
    </font>
    <font>
      <b/>
      <sz val="10"/>
      <color indexed="10"/>
      <name val="Arial"/>
      <family val="2"/>
    </font>
    <font>
      <vertAlign val="superscript"/>
      <sz val="10"/>
      <name val="Arial"/>
      <family val="2"/>
    </font>
    <font>
      <sz val="10"/>
      <name val="Arial"/>
      <family val="2"/>
      <charset val="238"/>
    </font>
    <font>
      <sz val="10"/>
      <name val="Calibri"/>
      <family val="2"/>
      <charset val="238"/>
    </font>
  </fonts>
  <fills count="2">
    <fill>
      <patternFill patternType="none"/>
    </fill>
    <fill>
      <patternFill patternType="gray125"/>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ck">
        <color indexed="64"/>
      </top>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173" fontId="1" fillId="0" borderId="0" applyFont="0" applyFill="0" applyBorder="0" applyAlignment="0" applyProtection="0"/>
  </cellStyleXfs>
  <cellXfs count="80">
    <xf numFmtId="0" fontId="0" fillId="0" borderId="0" xfId="0"/>
    <xf numFmtId="0" fontId="2" fillId="0" borderId="0" xfId="0" applyFont="1" applyAlignment="1">
      <alignment vertical="top"/>
    </xf>
    <xf numFmtId="4" fontId="2" fillId="0" borderId="0" xfId="0" applyNumberFormat="1" applyFont="1" applyAlignment="1">
      <alignment vertical="top" wrapText="1"/>
    </xf>
    <xf numFmtId="0" fontId="2" fillId="0" borderId="0" xfId="0" applyFont="1"/>
    <xf numFmtId="4" fontId="2" fillId="0" borderId="0" xfId="0" applyNumberFormat="1" applyFont="1"/>
    <xf numFmtId="199" fontId="2" fillId="0" borderId="0" xfId="0" applyNumberFormat="1" applyFont="1"/>
    <xf numFmtId="201" fontId="3" fillId="0" borderId="0" xfId="0" applyNumberFormat="1" applyFont="1"/>
    <xf numFmtId="0" fontId="3" fillId="0" borderId="0" xfId="0" applyFont="1"/>
    <xf numFmtId="173" fontId="3" fillId="0" borderId="0" xfId="2" applyFont="1"/>
    <xf numFmtId="0" fontId="3" fillId="0" borderId="0" xfId="0" applyFont="1" applyAlignment="1">
      <alignment vertical="top"/>
    </xf>
    <xf numFmtId="4" fontId="4" fillId="0" borderId="0" xfId="0" applyNumberFormat="1" applyFont="1" applyFill="1" applyBorder="1" applyAlignment="1">
      <alignment vertical="top" wrapText="1"/>
    </xf>
    <xf numFmtId="4" fontId="3" fillId="0" borderId="0" xfId="0" applyNumberFormat="1" applyFont="1" applyBorder="1"/>
    <xf numFmtId="200" fontId="5" fillId="0" borderId="0" xfId="1" applyNumberFormat="1" applyFont="1" applyBorder="1"/>
    <xf numFmtId="199" fontId="6" fillId="0" borderId="0" xfId="0" applyNumberFormat="1" applyFont="1" applyBorder="1"/>
    <xf numFmtId="0" fontId="5" fillId="0" borderId="0" xfId="0" applyFont="1"/>
    <xf numFmtId="0" fontId="5" fillId="0" borderId="0" xfId="0" applyFont="1" applyAlignment="1">
      <alignment vertical="top"/>
    </xf>
    <xf numFmtId="4" fontId="5" fillId="0" borderId="0" xfId="0" applyNumberFormat="1" applyFont="1" applyAlignment="1">
      <alignment vertical="top" wrapText="1"/>
    </xf>
    <xf numFmtId="4" fontId="5" fillId="0" borderId="0" xfId="0" applyNumberFormat="1" applyFont="1"/>
    <xf numFmtId="199" fontId="5" fillId="0" borderId="0" xfId="0" applyNumberFormat="1" applyFont="1"/>
    <xf numFmtId="0" fontId="3" fillId="0" borderId="0" xfId="0" applyFont="1" applyAlignment="1">
      <alignment horizontal="center" vertical="top"/>
    </xf>
    <xf numFmtId="4" fontId="3" fillId="0" borderId="0" xfId="0" applyNumberFormat="1" applyFont="1" applyAlignment="1">
      <alignment vertical="top" wrapText="1"/>
    </xf>
    <xf numFmtId="1" fontId="3" fillId="0" borderId="0" xfId="0" applyNumberFormat="1" applyFont="1"/>
    <xf numFmtId="4" fontId="3" fillId="0" borderId="0" xfId="0" applyNumberFormat="1" applyFont="1"/>
    <xf numFmtId="199" fontId="3" fillId="0" borderId="0" xfId="0" applyNumberFormat="1" applyFont="1"/>
    <xf numFmtId="4" fontId="3" fillId="0" borderId="0" xfId="0" applyNumberFormat="1" applyFont="1" applyAlignment="1">
      <alignment horizontal="center" vertical="top" wrapText="1"/>
    </xf>
    <xf numFmtId="1" fontId="3" fillId="0" borderId="0" xfId="0" applyNumberFormat="1" applyFont="1" applyAlignment="1">
      <alignment horizontal="center" vertical="top" wrapText="1"/>
    </xf>
    <xf numFmtId="199" fontId="3" fillId="0" borderId="0" xfId="0" applyNumberFormat="1" applyFont="1" applyAlignment="1">
      <alignment horizontal="center" vertical="top" wrapText="1"/>
    </xf>
    <xf numFmtId="1" fontId="5" fillId="0" borderId="0" xfId="0" applyNumberFormat="1" applyFont="1" applyAlignment="1">
      <alignment horizontal="center"/>
    </xf>
    <xf numFmtId="1" fontId="5" fillId="0" borderId="0" xfId="0" applyNumberFormat="1" applyFont="1"/>
    <xf numFmtId="0" fontId="5" fillId="0" borderId="0" xfId="0" applyFont="1" applyBorder="1" applyAlignment="1">
      <alignment vertical="top"/>
    </xf>
    <xf numFmtId="4" fontId="5" fillId="0" borderId="0" xfId="0" applyNumberFormat="1" applyFont="1" applyBorder="1" applyAlignment="1">
      <alignment vertical="top" wrapText="1"/>
    </xf>
    <xf numFmtId="1" fontId="5" fillId="0" borderId="0" xfId="0" applyNumberFormat="1" applyFont="1" applyBorder="1"/>
    <xf numFmtId="4" fontId="5" fillId="0" borderId="0" xfId="0" applyNumberFormat="1" applyFont="1" applyBorder="1"/>
    <xf numFmtId="199" fontId="5" fillId="0" borderId="0" xfId="0" applyNumberFormat="1" applyFont="1" applyBorder="1"/>
    <xf numFmtId="2" fontId="5" fillId="0" borderId="0" xfId="0" applyNumberFormat="1" applyFont="1"/>
    <xf numFmtId="0" fontId="3" fillId="0" borderId="0" xfId="0" applyFont="1" applyBorder="1"/>
    <xf numFmtId="0" fontId="3" fillId="0" borderId="0" xfId="0" applyFont="1" applyBorder="1" applyAlignment="1">
      <alignment vertical="top"/>
    </xf>
    <xf numFmtId="4" fontId="6" fillId="0" borderId="0" xfId="0" applyNumberFormat="1" applyFont="1" applyFill="1" applyBorder="1" applyAlignment="1">
      <alignment vertical="top" wrapText="1"/>
    </xf>
    <xf numFmtId="0" fontId="5" fillId="0" borderId="1" xfId="0" applyFont="1" applyBorder="1" applyAlignment="1">
      <alignment vertical="top"/>
    </xf>
    <xf numFmtId="4" fontId="3" fillId="0" borderId="2" xfId="0" applyNumberFormat="1" applyFont="1" applyBorder="1" applyAlignment="1">
      <alignment vertical="top" wrapText="1"/>
    </xf>
    <xf numFmtId="4" fontId="5" fillId="0" borderId="2" xfId="0" applyNumberFormat="1" applyFont="1" applyBorder="1" applyAlignment="1">
      <alignment vertical="top" wrapText="1"/>
    </xf>
    <xf numFmtId="1" fontId="5" fillId="0" borderId="2" xfId="0" applyNumberFormat="1" applyFont="1" applyBorder="1"/>
    <xf numFmtId="4" fontId="5" fillId="0" borderId="2" xfId="0" applyNumberFormat="1" applyFont="1" applyBorder="1"/>
    <xf numFmtId="4" fontId="3" fillId="0" borderId="0" xfId="0" applyNumberFormat="1" applyFont="1" applyBorder="1" applyAlignment="1">
      <alignment vertical="top" wrapText="1"/>
    </xf>
    <xf numFmtId="9" fontId="5" fillId="0" borderId="0" xfId="1" applyNumberFormat="1" applyFont="1" applyBorder="1"/>
    <xf numFmtId="4" fontId="6" fillId="0" borderId="3" xfId="0" applyNumberFormat="1" applyFont="1" applyFill="1" applyBorder="1" applyAlignment="1">
      <alignment vertical="top" wrapText="1"/>
    </xf>
    <xf numFmtId="4" fontId="7" fillId="0" borderId="3" xfId="0" applyNumberFormat="1" applyFont="1" applyFill="1" applyBorder="1" applyAlignment="1">
      <alignment vertical="top" wrapText="1"/>
    </xf>
    <xf numFmtId="4" fontId="3" fillId="0" borderId="3" xfId="0" applyNumberFormat="1" applyFont="1" applyBorder="1"/>
    <xf numFmtId="4" fontId="5" fillId="0" borderId="0" xfId="0" applyNumberFormat="1" applyFont="1" applyAlignment="1">
      <alignment vertical="top"/>
    </xf>
    <xf numFmtId="4" fontId="6" fillId="0" borderId="0" xfId="0" applyNumberFormat="1" applyFont="1" applyFill="1" applyAlignment="1">
      <alignment vertical="top" wrapText="1"/>
    </xf>
    <xf numFmtId="4" fontId="4" fillId="0" borderId="0" xfId="0" applyNumberFormat="1" applyFont="1" applyFill="1" applyAlignment="1">
      <alignment vertical="top" wrapText="1"/>
    </xf>
    <xf numFmtId="4" fontId="4" fillId="0" borderId="3" xfId="0" applyNumberFormat="1" applyFont="1" applyFill="1" applyBorder="1" applyAlignment="1">
      <alignment vertical="top" wrapText="1"/>
    </xf>
    <xf numFmtId="4" fontId="5" fillId="0" borderId="0" xfId="0" applyNumberFormat="1" applyFont="1" applyAlignment="1">
      <alignment horizontal="right"/>
    </xf>
    <xf numFmtId="199" fontId="5" fillId="0" borderId="0" xfId="0" applyNumberFormat="1" applyFont="1" applyAlignment="1">
      <alignment horizontal="right"/>
    </xf>
    <xf numFmtId="203" fontId="5" fillId="0" borderId="0" xfId="0" applyNumberFormat="1" applyFont="1"/>
    <xf numFmtId="203" fontId="5" fillId="0" borderId="0" xfId="0" applyNumberFormat="1" applyFont="1" applyAlignment="1">
      <alignment horizontal="right"/>
    </xf>
    <xf numFmtId="203" fontId="5" fillId="0" borderId="4" xfId="0" applyNumberFormat="1" applyFont="1" applyBorder="1"/>
    <xf numFmtId="203" fontId="5" fillId="0" borderId="0" xfId="0" applyNumberFormat="1" applyFont="1" applyBorder="1"/>
    <xf numFmtId="204" fontId="6" fillId="0" borderId="0" xfId="0" applyNumberFormat="1" applyFont="1"/>
    <xf numFmtId="204" fontId="6" fillId="0" borderId="3" xfId="0" applyNumberFormat="1" applyFont="1" applyBorder="1"/>
    <xf numFmtId="204" fontId="6" fillId="0" borderId="0" xfId="0" applyNumberFormat="1" applyFont="1" applyBorder="1"/>
    <xf numFmtId="0" fontId="9" fillId="0" borderId="0" xfId="0" applyFont="1" applyAlignment="1">
      <alignment vertical="top"/>
    </xf>
    <xf numFmtId="0" fontId="9" fillId="0" borderId="0" xfId="0" applyFont="1"/>
    <xf numFmtId="1" fontId="9" fillId="0" borderId="0" xfId="0" applyNumberFormat="1" applyFont="1" applyAlignment="1">
      <alignment horizontal="center"/>
    </xf>
    <xf numFmtId="1" fontId="9" fillId="0" borderId="0" xfId="0" applyNumberFormat="1" applyFont="1"/>
    <xf numFmtId="4" fontId="9" fillId="0" borderId="0" xfId="0" applyNumberFormat="1" applyFont="1"/>
    <xf numFmtId="203" fontId="9" fillId="0" borderId="0" xfId="0" applyNumberFormat="1" applyFont="1"/>
    <xf numFmtId="4" fontId="3" fillId="0" borderId="0" xfId="0" applyNumberFormat="1" applyFont="1" applyFill="1" applyBorder="1" applyAlignment="1">
      <alignment vertical="top" wrapText="1"/>
    </xf>
    <xf numFmtId="0" fontId="5" fillId="0" borderId="0" xfId="0" applyFont="1" applyAlignment="1">
      <alignment horizontal="left" vertical="top"/>
    </xf>
    <xf numFmtId="0" fontId="3" fillId="0" borderId="0" xfId="0" applyFont="1" applyAlignment="1">
      <alignment horizontal="left" vertical="top"/>
    </xf>
    <xf numFmtId="4" fontId="5" fillId="0" borderId="0" xfId="0" applyNumberFormat="1" applyFont="1" applyFill="1" applyAlignment="1">
      <alignment vertical="top" wrapText="1"/>
    </xf>
    <xf numFmtId="0" fontId="3" fillId="0" borderId="0" xfId="0" applyFont="1" applyFill="1"/>
    <xf numFmtId="4" fontId="3" fillId="0" borderId="0" xfId="0" applyNumberFormat="1" applyFont="1" applyFill="1" applyAlignment="1">
      <alignment vertical="top" wrapText="1"/>
    </xf>
    <xf numFmtId="4" fontId="3" fillId="0" borderId="2" xfId="0" applyNumberFormat="1" applyFont="1" applyFill="1" applyBorder="1" applyAlignment="1">
      <alignment vertical="top" wrapText="1"/>
    </xf>
    <xf numFmtId="4" fontId="2" fillId="0" borderId="0" xfId="0" applyNumberFormat="1" applyFont="1" applyFill="1" applyAlignment="1">
      <alignment vertical="top" wrapText="1"/>
    </xf>
    <xf numFmtId="4" fontId="9" fillId="0" borderId="0" xfId="0" applyNumberFormat="1" applyFont="1" applyFill="1" applyAlignment="1">
      <alignment vertical="top" wrapText="1"/>
    </xf>
    <xf numFmtId="4" fontId="5" fillId="0" borderId="0" xfId="0" applyNumberFormat="1" applyFont="1" applyFill="1" applyAlignment="1">
      <alignment vertical="center" wrapText="1"/>
    </xf>
    <xf numFmtId="0" fontId="5" fillId="0" borderId="0" xfId="0" applyFont="1" applyFill="1"/>
    <xf numFmtId="4" fontId="5" fillId="0" borderId="0" xfId="0" applyNumberFormat="1" applyFont="1" applyAlignment="1">
      <alignment vertical="top" wrapText="1"/>
    </xf>
    <xf numFmtId="0" fontId="5" fillId="0" borderId="0" xfId="0" applyFont="1" applyAlignment="1"/>
  </cellXfs>
  <cellStyles count="3">
    <cellStyle name="Navadno" xfId="0" builtinId="0"/>
    <cellStyle name="Odstotek" xfId="1" builtinId="5"/>
    <cellStyle name="Vejica" xfId="2"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4"/>
  <sheetViews>
    <sheetView tabSelected="1" view="pageBreakPreview" zoomScaleNormal="100" zoomScaleSheetLayoutView="100" workbookViewId="0">
      <selection activeCell="H115" sqref="H115"/>
    </sheetView>
  </sheetViews>
  <sheetFormatPr defaultRowHeight="15.75" x14ac:dyDescent="0.25"/>
  <cols>
    <col min="1" max="1" width="2.140625" style="3" customWidth="1"/>
    <col min="2" max="2" width="5.140625" style="1" customWidth="1"/>
    <col min="3" max="3" width="43.42578125" style="74" customWidth="1"/>
    <col min="4" max="4" width="5.7109375" style="2" customWidth="1"/>
    <col min="5" max="5" width="6.42578125" style="4" customWidth="1"/>
    <col min="6" max="6" width="10.7109375" style="4" hidden="1" customWidth="1"/>
    <col min="7" max="7" width="11.140625" style="4" hidden="1" customWidth="1"/>
    <col min="8" max="8" width="14.28515625" style="4" customWidth="1"/>
    <col min="9" max="9" width="16" style="5" customWidth="1"/>
    <col min="10" max="10" width="16.5703125" style="3" customWidth="1"/>
    <col min="11" max="16384" width="9.140625" style="3"/>
  </cols>
  <sheetData>
    <row r="1" spans="1:13" s="7" customFormat="1" ht="12.75" x14ac:dyDescent="0.2">
      <c r="A1" s="6"/>
      <c r="C1" s="71" t="s">
        <v>55</v>
      </c>
      <c r="F1" s="6"/>
      <c r="J1" s="6"/>
      <c r="K1" s="8"/>
      <c r="L1" s="8"/>
      <c r="M1" s="8"/>
    </row>
    <row r="2" spans="1:13" s="7" customFormat="1" ht="12.75" x14ac:dyDescent="0.2">
      <c r="A2" s="6"/>
      <c r="C2" s="71"/>
      <c r="F2" s="6"/>
      <c r="J2" s="6"/>
      <c r="K2" s="8"/>
      <c r="L2" s="8"/>
      <c r="M2" s="8"/>
    </row>
    <row r="3" spans="1:13" s="14" customFormat="1" ht="12.75" x14ac:dyDescent="0.2">
      <c r="A3" s="7"/>
      <c r="B3" s="9"/>
      <c r="C3" s="67"/>
      <c r="D3" s="10"/>
      <c r="E3" s="11"/>
      <c r="F3" s="11"/>
      <c r="G3" s="11"/>
      <c r="H3" s="12"/>
      <c r="I3" s="13"/>
    </row>
    <row r="4" spans="1:13" s="14" customFormat="1" ht="12.75" x14ac:dyDescent="0.2">
      <c r="B4" s="19" t="s">
        <v>0</v>
      </c>
      <c r="C4" s="72" t="s">
        <v>31</v>
      </c>
      <c r="D4" s="20"/>
      <c r="E4" s="21"/>
      <c r="F4" s="22"/>
      <c r="G4" s="22"/>
      <c r="H4" s="22"/>
      <c r="I4" s="23"/>
    </row>
    <row r="5" spans="1:13" s="14" customFormat="1" ht="12.75" customHeight="1" x14ac:dyDescent="0.2">
      <c r="B5" s="9"/>
      <c r="C5" s="72"/>
      <c r="D5" s="24" t="s">
        <v>2</v>
      </c>
      <c r="E5" s="25" t="s">
        <v>16</v>
      </c>
      <c r="F5" s="24" t="s">
        <v>3</v>
      </c>
      <c r="G5" s="24" t="s">
        <v>4</v>
      </c>
      <c r="H5" s="24" t="s">
        <v>17</v>
      </c>
      <c r="I5" s="26" t="s">
        <v>18</v>
      </c>
    </row>
    <row r="6" spans="1:13" s="14" customFormat="1" ht="12.75" customHeight="1" x14ac:dyDescent="0.2">
      <c r="B6" s="9"/>
      <c r="C6" s="72"/>
      <c r="D6" s="24"/>
      <c r="E6" s="25"/>
      <c r="F6" s="24"/>
      <c r="G6" s="24"/>
      <c r="H6" s="24"/>
      <c r="I6" s="26"/>
    </row>
    <row r="7" spans="1:13" s="14" customFormat="1" ht="40.5" customHeight="1" x14ac:dyDescent="0.2">
      <c r="B7" s="68">
        <v>1</v>
      </c>
      <c r="C7" s="70" t="s">
        <v>38</v>
      </c>
      <c r="D7" s="27" t="s">
        <v>8</v>
      </c>
      <c r="E7" s="28">
        <v>1</v>
      </c>
      <c r="F7" s="17"/>
      <c r="G7" s="17"/>
      <c r="H7" s="17"/>
      <c r="I7" s="54">
        <f>E7*H7</f>
        <v>0</v>
      </c>
    </row>
    <row r="8" spans="1:13" s="14" customFormat="1" ht="12.75" customHeight="1" x14ac:dyDescent="0.2">
      <c r="B8" s="69"/>
      <c r="C8" s="72"/>
      <c r="D8" s="24"/>
      <c r="E8" s="25"/>
      <c r="F8" s="24"/>
      <c r="G8" s="24"/>
      <c r="H8" s="24"/>
      <c r="I8" s="26"/>
    </row>
    <row r="9" spans="1:13" s="14" customFormat="1" ht="51" x14ac:dyDescent="0.2">
      <c r="B9" s="68">
        <f>B7+1</f>
        <v>2</v>
      </c>
      <c r="C9" s="70" t="s">
        <v>63</v>
      </c>
      <c r="D9" s="27" t="s">
        <v>8</v>
      </c>
      <c r="E9" s="28">
        <v>1</v>
      </c>
      <c r="F9" s="17"/>
      <c r="G9" s="34"/>
      <c r="H9" s="17"/>
      <c r="I9" s="54">
        <f>E9*H9</f>
        <v>0</v>
      </c>
    </row>
    <row r="10" spans="1:13" s="14" customFormat="1" ht="12.75" x14ac:dyDescent="0.2">
      <c r="B10" s="68"/>
      <c r="C10" s="70"/>
      <c r="D10" s="27"/>
      <c r="E10" s="28"/>
      <c r="F10" s="17"/>
      <c r="G10" s="17"/>
      <c r="H10" s="17"/>
      <c r="I10" s="54"/>
    </row>
    <row r="11" spans="1:13" s="14" customFormat="1" ht="14.25" customHeight="1" x14ac:dyDescent="0.2">
      <c r="B11" s="68">
        <f>B9+1</f>
        <v>3</v>
      </c>
      <c r="C11" s="75" t="s">
        <v>44</v>
      </c>
      <c r="D11" s="27" t="s">
        <v>1</v>
      </c>
      <c r="E11" s="28">
        <v>144</v>
      </c>
      <c r="F11" s="17"/>
      <c r="G11" s="34"/>
      <c r="H11" s="17"/>
      <c r="I11" s="54">
        <f>E11*H11</f>
        <v>0</v>
      </c>
    </row>
    <row r="12" spans="1:13" s="14" customFormat="1" ht="12.75" x14ac:dyDescent="0.2">
      <c r="B12" s="68"/>
      <c r="C12" s="70"/>
      <c r="D12" s="27"/>
      <c r="E12" s="28"/>
      <c r="F12" s="17"/>
      <c r="G12" s="17"/>
      <c r="H12" s="17"/>
      <c r="I12" s="54"/>
    </row>
    <row r="13" spans="1:13" s="14" customFormat="1" ht="26.25" customHeight="1" x14ac:dyDescent="0.2">
      <c r="B13" s="68">
        <f>B11+1</f>
        <v>4</v>
      </c>
      <c r="C13" s="70" t="s">
        <v>30</v>
      </c>
      <c r="D13" s="27" t="s">
        <v>1</v>
      </c>
      <c r="E13" s="28">
        <v>20</v>
      </c>
      <c r="F13" s="17">
        <v>186</v>
      </c>
      <c r="G13" s="17"/>
      <c r="H13" s="17"/>
      <c r="I13" s="54">
        <f>E13*H13</f>
        <v>0</v>
      </c>
    </row>
    <row r="14" spans="1:13" s="14" customFormat="1" ht="12.75" x14ac:dyDescent="0.2">
      <c r="B14" s="68"/>
      <c r="C14" s="70"/>
      <c r="D14" s="27"/>
      <c r="E14" s="28"/>
      <c r="F14" s="17"/>
      <c r="G14" s="17"/>
      <c r="H14" s="17"/>
      <c r="I14" s="54"/>
    </row>
    <row r="15" spans="1:13" s="14" customFormat="1" ht="29.25" customHeight="1" x14ac:dyDescent="0.2">
      <c r="B15" s="68">
        <f>B13+1</f>
        <v>5</v>
      </c>
      <c r="C15" s="70" t="s">
        <v>56</v>
      </c>
      <c r="D15" s="27" t="s">
        <v>1</v>
      </c>
      <c r="E15" s="28">
        <v>15</v>
      </c>
      <c r="F15" s="17"/>
      <c r="G15" s="17"/>
      <c r="H15" s="17"/>
      <c r="I15" s="54">
        <f>E15*H15</f>
        <v>0</v>
      </c>
    </row>
    <row r="16" spans="1:13" s="14" customFormat="1" ht="12.75" x14ac:dyDescent="0.2">
      <c r="B16" s="68"/>
      <c r="C16" s="70"/>
      <c r="D16" s="27"/>
      <c r="E16" s="28"/>
      <c r="F16" s="17"/>
      <c r="G16" s="17"/>
      <c r="H16" s="17"/>
      <c r="I16" s="54"/>
    </row>
    <row r="17" spans="2:10" s="14" customFormat="1" ht="12.75" x14ac:dyDescent="0.2">
      <c r="B17" s="68">
        <f>B15+1</f>
        <v>6</v>
      </c>
      <c r="C17" s="70" t="s">
        <v>13</v>
      </c>
      <c r="D17" s="27" t="s">
        <v>1</v>
      </c>
      <c r="E17" s="28">
        <v>124</v>
      </c>
      <c r="F17" s="17"/>
      <c r="G17" s="17"/>
      <c r="H17" s="17"/>
      <c r="I17" s="54">
        <f>E17*H17</f>
        <v>0</v>
      </c>
    </row>
    <row r="18" spans="2:10" s="14" customFormat="1" ht="12.75" x14ac:dyDescent="0.2">
      <c r="B18" s="68"/>
      <c r="C18" s="70"/>
      <c r="D18" s="16"/>
      <c r="E18" s="28"/>
      <c r="F18" s="17"/>
      <c r="G18" s="17"/>
      <c r="H18" s="17"/>
      <c r="I18" s="54"/>
    </row>
    <row r="19" spans="2:10" s="14" customFormat="1" ht="25.5" x14ac:dyDescent="0.2">
      <c r="B19" s="68">
        <f>B17+1</f>
        <v>7</v>
      </c>
      <c r="C19" s="70" t="s">
        <v>7</v>
      </c>
      <c r="D19" s="27" t="s">
        <v>1</v>
      </c>
      <c r="E19" s="28">
        <v>120</v>
      </c>
      <c r="F19" s="17"/>
      <c r="G19" s="17"/>
      <c r="H19" s="17"/>
      <c r="I19" s="54">
        <f>E19*H19</f>
        <v>0</v>
      </c>
    </row>
    <row r="20" spans="2:10" s="14" customFormat="1" ht="12.75" x14ac:dyDescent="0.2">
      <c r="B20" s="68"/>
      <c r="C20" s="70"/>
      <c r="D20" s="27"/>
      <c r="E20" s="28"/>
      <c r="F20" s="17"/>
      <c r="G20" s="17"/>
      <c r="H20" s="17"/>
      <c r="I20" s="54"/>
    </row>
    <row r="21" spans="2:10" s="14" customFormat="1" ht="25.5" x14ac:dyDescent="0.2">
      <c r="B21" s="68">
        <f>B19+1</f>
        <v>8</v>
      </c>
      <c r="C21" s="70" t="s">
        <v>26</v>
      </c>
      <c r="D21" s="27" t="s">
        <v>5</v>
      </c>
      <c r="E21" s="28">
        <v>6</v>
      </c>
      <c r="F21" s="17"/>
      <c r="G21" s="17"/>
      <c r="H21" s="17"/>
      <c r="I21" s="54">
        <f>E21*H21</f>
        <v>0</v>
      </c>
    </row>
    <row r="22" spans="2:10" s="14" customFormat="1" ht="12.75" customHeight="1" x14ac:dyDescent="0.2">
      <c r="B22" s="68"/>
      <c r="C22" s="70"/>
      <c r="D22" s="27"/>
      <c r="E22" s="28"/>
      <c r="F22" s="17"/>
      <c r="G22" s="17"/>
      <c r="H22" s="17"/>
      <c r="I22" s="54"/>
      <c r="J22" s="55"/>
    </row>
    <row r="23" spans="2:10" s="14" customFormat="1" ht="41.25" customHeight="1" x14ac:dyDescent="0.2">
      <c r="B23" s="68">
        <f>B21+1</f>
        <v>9</v>
      </c>
      <c r="C23" s="70" t="s">
        <v>27</v>
      </c>
      <c r="D23" s="27" t="s">
        <v>5</v>
      </c>
      <c r="E23" s="28">
        <v>4</v>
      </c>
      <c r="F23" s="17"/>
      <c r="G23" s="17"/>
      <c r="H23" s="17"/>
      <c r="I23" s="54">
        <f>E23*H23</f>
        <v>0</v>
      </c>
    </row>
    <row r="24" spans="2:10" s="14" customFormat="1" ht="12.75" x14ac:dyDescent="0.2">
      <c r="B24" s="68"/>
      <c r="C24" s="70"/>
      <c r="D24" s="27"/>
      <c r="E24" s="28"/>
      <c r="F24" s="17"/>
      <c r="G24" s="17"/>
      <c r="H24" s="17"/>
      <c r="I24" s="54"/>
    </row>
    <row r="25" spans="2:10" s="14" customFormat="1" ht="54" customHeight="1" x14ac:dyDescent="0.2">
      <c r="B25" s="68">
        <f>B23+1</f>
        <v>10</v>
      </c>
      <c r="C25" s="70" t="s">
        <v>62</v>
      </c>
      <c r="D25" s="27" t="s">
        <v>5</v>
      </c>
      <c r="E25" s="28">
        <v>1</v>
      </c>
      <c r="F25" s="17"/>
      <c r="G25" s="17"/>
      <c r="H25" s="52"/>
      <c r="I25" s="54">
        <f>E25*H25</f>
        <v>0</v>
      </c>
    </row>
    <row r="26" spans="2:10" s="14" customFormat="1" ht="12.75" x14ac:dyDescent="0.2">
      <c r="B26" s="68"/>
      <c r="C26" s="70"/>
      <c r="D26" s="27"/>
      <c r="E26" s="28"/>
      <c r="F26" s="17"/>
      <c r="G26" s="17"/>
      <c r="H26" s="17"/>
      <c r="I26" s="54"/>
    </row>
    <row r="27" spans="2:10" s="14" customFormat="1" ht="54" customHeight="1" x14ac:dyDescent="0.2">
      <c r="B27" s="68">
        <f>B25+1</f>
        <v>11</v>
      </c>
      <c r="C27" s="70" t="s">
        <v>57</v>
      </c>
      <c r="D27" s="27" t="s">
        <v>5</v>
      </c>
      <c r="E27" s="28">
        <v>1</v>
      </c>
      <c r="F27" s="17"/>
      <c r="G27" s="17"/>
      <c r="H27" s="52"/>
      <c r="I27" s="54">
        <f>E27*H27</f>
        <v>0</v>
      </c>
    </row>
    <row r="28" spans="2:10" s="14" customFormat="1" ht="12.75" x14ac:dyDescent="0.2">
      <c r="B28" s="68"/>
      <c r="C28" s="70"/>
      <c r="D28" s="27"/>
      <c r="E28" s="28"/>
      <c r="F28" s="17"/>
      <c r="G28" s="17"/>
      <c r="H28" s="17"/>
      <c r="I28" s="54"/>
    </row>
    <row r="29" spans="2:10" s="14" customFormat="1" ht="54" customHeight="1" x14ac:dyDescent="0.2">
      <c r="B29" s="68">
        <f>B27+1</f>
        <v>12</v>
      </c>
      <c r="C29" s="70" t="s">
        <v>58</v>
      </c>
      <c r="D29" s="27" t="s">
        <v>5</v>
      </c>
      <c r="E29" s="28">
        <v>2</v>
      </c>
      <c r="F29" s="17"/>
      <c r="G29" s="17"/>
      <c r="H29" s="52"/>
      <c r="I29" s="54">
        <f>E29*H29</f>
        <v>0</v>
      </c>
    </row>
    <row r="30" spans="2:10" s="14" customFormat="1" ht="12.75" x14ac:dyDescent="0.2">
      <c r="B30" s="68"/>
      <c r="C30" s="70"/>
      <c r="D30" s="27"/>
      <c r="E30" s="28"/>
      <c r="F30" s="17"/>
      <c r="G30" s="17"/>
      <c r="H30" s="17"/>
      <c r="I30" s="54"/>
    </row>
    <row r="31" spans="2:10" s="14" customFormat="1" ht="29.25" customHeight="1" x14ac:dyDescent="0.2">
      <c r="B31" s="68">
        <f>B29+1</f>
        <v>13</v>
      </c>
      <c r="C31" s="70" t="s">
        <v>34</v>
      </c>
      <c r="D31" s="27" t="s">
        <v>5</v>
      </c>
      <c r="E31" s="28">
        <v>4</v>
      </c>
      <c r="F31" s="17"/>
      <c r="G31" s="17"/>
      <c r="H31" s="17"/>
      <c r="I31" s="54">
        <f>E31*H31</f>
        <v>0</v>
      </c>
    </row>
    <row r="32" spans="2:10" s="14" customFormat="1" ht="12.75" x14ac:dyDescent="0.2">
      <c r="B32" s="68"/>
      <c r="C32" s="70"/>
      <c r="D32" s="27"/>
      <c r="E32" s="28"/>
      <c r="F32" s="17"/>
      <c r="G32" s="17"/>
      <c r="H32" s="17"/>
      <c r="I32" s="54"/>
    </row>
    <row r="33" spans="2:10" s="14" customFormat="1" ht="140.25" x14ac:dyDescent="0.2">
      <c r="B33" s="68">
        <f>B31+1</f>
        <v>14</v>
      </c>
      <c r="C33" s="70" t="s">
        <v>64</v>
      </c>
      <c r="D33" s="27" t="s">
        <v>5</v>
      </c>
      <c r="E33" s="28">
        <v>1</v>
      </c>
      <c r="F33" s="17"/>
      <c r="G33" s="17"/>
      <c r="H33" s="17"/>
      <c r="I33" s="54">
        <f>E33*H33</f>
        <v>0</v>
      </c>
    </row>
    <row r="34" spans="2:10" s="14" customFormat="1" ht="12.75" customHeight="1" x14ac:dyDescent="0.2">
      <c r="B34" s="15"/>
      <c r="C34" s="70"/>
      <c r="D34" s="27"/>
      <c r="E34" s="28"/>
      <c r="F34" s="17"/>
      <c r="G34" s="17"/>
      <c r="H34" s="17"/>
      <c r="I34" s="54"/>
    </row>
    <row r="35" spans="2:10" s="14" customFormat="1" ht="140.25" x14ac:dyDescent="0.2">
      <c r="B35" s="68">
        <f>B33+1</f>
        <v>15</v>
      </c>
      <c r="C35" s="70" t="s">
        <v>65</v>
      </c>
      <c r="D35" s="27" t="s">
        <v>5</v>
      </c>
      <c r="E35" s="28">
        <v>2</v>
      </c>
      <c r="F35" s="17"/>
      <c r="G35" s="17"/>
      <c r="H35" s="17"/>
      <c r="I35" s="54">
        <f>E35*H35</f>
        <v>0</v>
      </c>
    </row>
    <row r="36" spans="2:10" s="14" customFormat="1" ht="12.75" customHeight="1" x14ac:dyDescent="0.2">
      <c r="B36" s="15"/>
      <c r="C36" s="70"/>
      <c r="D36" s="27"/>
      <c r="E36" s="28"/>
      <c r="F36" s="17"/>
      <c r="G36" s="17"/>
      <c r="H36" s="17"/>
      <c r="I36" s="54"/>
    </row>
    <row r="37" spans="2:10" s="14" customFormat="1" ht="140.25" x14ac:dyDescent="0.2">
      <c r="B37" s="68">
        <f>B35+1</f>
        <v>16</v>
      </c>
      <c r="C37" s="70" t="s">
        <v>66</v>
      </c>
      <c r="D37" s="27" t="s">
        <v>5</v>
      </c>
      <c r="E37" s="28">
        <v>2</v>
      </c>
      <c r="F37" s="17"/>
      <c r="G37" s="17"/>
      <c r="H37" s="17"/>
      <c r="I37" s="54">
        <f>E37*H37</f>
        <v>0</v>
      </c>
    </row>
    <row r="38" spans="2:10" s="62" customFormat="1" ht="12.75" x14ac:dyDescent="0.2">
      <c r="B38" s="61"/>
      <c r="C38" s="75"/>
      <c r="D38" s="63"/>
      <c r="E38" s="64"/>
      <c r="F38" s="65"/>
      <c r="G38" s="65"/>
      <c r="H38" s="65"/>
      <c r="I38" s="66"/>
      <c r="J38" s="55"/>
    </row>
    <row r="39" spans="2:10" s="14" customFormat="1" ht="26.25" customHeight="1" x14ac:dyDescent="0.2">
      <c r="B39" s="68">
        <f>B37+1</f>
        <v>17</v>
      </c>
      <c r="C39" s="70" t="s">
        <v>53</v>
      </c>
      <c r="D39" s="27" t="s">
        <v>8</v>
      </c>
      <c r="E39" s="28">
        <v>8</v>
      </c>
      <c r="F39" s="17"/>
      <c r="G39" s="17"/>
      <c r="H39" s="17"/>
      <c r="I39" s="54">
        <f>E39*H39</f>
        <v>0</v>
      </c>
    </row>
    <row r="40" spans="2:10" s="14" customFormat="1" ht="11.25" customHeight="1" x14ac:dyDescent="0.2">
      <c r="B40" s="15"/>
      <c r="C40" s="70"/>
      <c r="D40" s="27"/>
      <c r="E40" s="28"/>
      <c r="F40" s="17"/>
      <c r="G40" s="17"/>
      <c r="H40" s="17"/>
      <c r="I40" s="54"/>
    </row>
    <row r="41" spans="2:10" s="14" customFormat="1" ht="66" customHeight="1" x14ac:dyDescent="0.2">
      <c r="B41" s="68">
        <f>B39+1</f>
        <v>18</v>
      </c>
      <c r="C41" s="70" t="s">
        <v>33</v>
      </c>
      <c r="D41" s="27" t="s">
        <v>8</v>
      </c>
      <c r="E41" s="28">
        <v>1</v>
      </c>
      <c r="F41" s="17"/>
      <c r="G41" s="17"/>
      <c r="H41" s="17"/>
      <c r="I41" s="54">
        <f>E41*H41</f>
        <v>0</v>
      </c>
    </row>
    <row r="42" spans="2:10" s="14" customFormat="1" ht="13.5" customHeight="1" x14ac:dyDescent="0.2">
      <c r="B42" s="15"/>
      <c r="C42" s="70"/>
      <c r="D42" s="27"/>
      <c r="E42" s="28"/>
      <c r="F42" s="17"/>
      <c r="G42" s="17"/>
      <c r="H42" s="17"/>
      <c r="I42" s="54"/>
      <c r="J42" s="55"/>
    </row>
    <row r="43" spans="2:10" s="14" customFormat="1" ht="25.5" x14ac:dyDescent="0.2">
      <c r="B43" s="68">
        <f>B41+1</f>
        <v>19</v>
      </c>
      <c r="C43" s="70" t="s">
        <v>41</v>
      </c>
      <c r="D43" s="27" t="s">
        <v>8</v>
      </c>
      <c r="E43" s="28">
        <v>1</v>
      </c>
      <c r="F43" s="17"/>
      <c r="G43" s="17"/>
      <c r="H43" s="17"/>
      <c r="I43" s="54">
        <f>E43*H43</f>
        <v>0</v>
      </c>
    </row>
    <row r="44" spans="2:10" s="14" customFormat="1" ht="12.75" customHeight="1" x14ac:dyDescent="0.2">
      <c r="B44" s="15"/>
      <c r="C44" s="70"/>
      <c r="D44" s="27"/>
      <c r="E44" s="28"/>
      <c r="F44" s="17"/>
      <c r="G44" s="17"/>
      <c r="H44" s="17"/>
      <c r="I44" s="54"/>
      <c r="J44" s="55"/>
    </row>
    <row r="45" spans="2:10" s="14" customFormat="1" ht="64.5" customHeight="1" x14ac:dyDescent="0.2">
      <c r="B45" s="68">
        <f>B43+1</f>
        <v>20</v>
      </c>
      <c r="C45" s="70" t="s">
        <v>59</v>
      </c>
      <c r="D45" s="27" t="s">
        <v>8</v>
      </c>
      <c r="E45" s="28">
        <v>1</v>
      </c>
      <c r="F45" s="17"/>
      <c r="G45" s="17"/>
      <c r="H45" s="17"/>
      <c r="I45" s="54">
        <f>E45*H45</f>
        <v>0</v>
      </c>
    </row>
    <row r="46" spans="2:10" s="14" customFormat="1" ht="12.75" x14ac:dyDescent="0.2">
      <c r="B46" s="15"/>
      <c r="C46" s="70"/>
      <c r="D46" s="27"/>
      <c r="E46" s="28"/>
      <c r="F46" s="17"/>
      <c r="G46" s="17"/>
      <c r="H46" s="17"/>
      <c r="I46" s="54"/>
      <c r="J46" s="55"/>
    </row>
    <row r="47" spans="2:10" s="14" customFormat="1" ht="12.75" x14ac:dyDescent="0.2">
      <c r="B47" s="68">
        <f>B45+1</f>
        <v>21</v>
      </c>
      <c r="C47" s="70" t="s">
        <v>28</v>
      </c>
      <c r="D47" s="27" t="s">
        <v>5</v>
      </c>
      <c r="E47" s="28">
        <v>1</v>
      </c>
      <c r="F47" s="17"/>
      <c r="G47" s="17"/>
      <c r="H47" s="17"/>
      <c r="I47" s="54">
        <f>E47*H47</f>
        <v>0</v>
      </c>
    </row>
    <row r="48" spans="2:10" s="14" customFormat="1" ht="12.75" x14ac:dyDescent="0.2">
      <c r="B48" s="15"/>
      <c r="C48" s="70"/>
      <c r="D48" s="27"/>
      <c r="E48" s="28"/>
      <c r="F48" s="17"/>
      <c r="G48" s="17"/>
      <c r="H48" s="17"/>
      <c r="I48" s="54"/>
    </row>
    <row r="49" spans="2:10" s="14" customFormat="1" ht="12.75" x14ac:dyDescent="0.2">
      <c r="B49" s="68">
        <f>B47+1</f>
        <v>22</v>
      </c>
      <c r="C49" s="70" t="s">
        <v>19</v>
      </c>
      <c r="D49" s="27" t="s">
        <v>23</v>
      </c>
      <c r="E49" s="28">
        <v>8</v>
      </c>
      <c r="F49" s="17"/>
      <c r="G49" s="17"/>
      <c r="H49" s="17"/>
      <c r="I49" s="54">
        <f>E49*H49</f>
        <v>0</v>
      </c>
    </row>
    <row r="50" spans="2:10" s="14" customFormat="1" ht="12.75" x14ac:dyDescent="0.2">
      <c r="B50" s="15"/>
      <c r="C50" s="70"/>
      <c r="D50" s="27"/>
      <c r="E50" s="28"/>
      <c r="F50" s="17"/>
      <c r="G50" s="17"/>
      <c r="H50" s="17"/>
      <c r="I50" s="54"/>
    </row>
    <row r="51" spans="2:10" s="14" customFormat="1" ht="27" customHeight="1" x14ac:dyDescent="0.2">
      <c r="B51" s="68">
        <f>B49+1</f>
        <v>23</v>
      </c>
      <c r="C51" s="70" t="s">
        <v>36</v>
      </c>
      <c r="D51" s="27" t="s">
        <v>8</v>
      </c>
      <c r="E51" s="28">
        <v>1</v>
      </c>
      <c r="F51" s="17"/>
      <c r="G51" s="17"/>
      <c r="H51" s="17"/>
      <c r="I51" s="54">
        <f>E51*H51</f>
        <v>0</v>
      </c>
    </row>
    <row r="52" spans="2:10" s="14" customFormat="1" ht="12.75" x14ac:dyDescent="0.2">
      <c r="B52" s="15"/>
      <c r="C52" s="70"/>
      <c r="D52" s="27"/>
      <c r="E52" s="28"/>
      <c r="F52" s="17"/>
      <c r="G52" s="17"/>
      <c r="H52" s="17"/>
      <c r="I52" s="54"/>
      <c r="J52" s="55"/>
    </row>
    <row r="53" spans="2:10" s="14" customFormat="1" ht="25.5" customHeight="1" x14ac:dyDescent="0.2">
      <c r="B53" s="68">
        <f>B51+1</f>
        <v>24</v>
      </c>
      <c r="C53" s="70" t="s">
        <v>37</v>
      </c>
      <c r="D53" s="27" t="s">
        <v>8</v>
      </c>
      <c r="E53" s="28">
        <v>1</v>
      </c>
      <c r="F53" s="17"/>
      <c r="G53" s="17"/>
      <c r="H53" s="17"/>
      <c r="I53" s="54">
        <f>E53*H53</f>
        <v>0</v>
      </c>
    </row>
    <row r="54" spans="2:10" s="14" customFormat="1" ht="12" customHeight="1" x14ac:dyDescent="0.2">
      <c r="B54" s="15"/>
      <c r="C54" s="70"/>
      <c r="D54" s="27"/>
      <c r="E54" s="28"/>
      <c r="F54" s="17"/>
      <c r="G54" s="17"/>
      <c r="H54" s="17"/>
      <c r="I54" s="54"/>
    </row>
    <row r="55" spans="2:10" s="14" customFormat="1" ht="42" customHeight="1" x14ac:dyDescent="0.2">
      <c r="B55" s="68">
        <f>B53+1</f>
        <v>25</v>
      </c>
      <c r="C55" s="70" t="s">
        <v>45</v>
      </c>
      <c r="D55" s="27" t="s">
        <v>23</v>
      </c>
      <c r="E55" s="28">
        <v>15</v>
      </c>
      <c r="F55" s="17"/>
      <c r="G55" s="17"/>
      <c r="H55" s="17"/>
      <c r="I55" s="54">
        <f>E55*H55</f>
        <v>0</v>
      </c>
    </row>
    <row r="56" spans="2:10" s="14" customFormat="1" ht="12.75" x14ac:dyDescent="0.2">
      <c r="B56" s="15"/>
      <c r="C56" s="70"/>
      <c r="D56" s="27"/>
      <c r="E56" s="28"/>
      <c r="F56" s="17"/>
      <c r="G56" s="17"/>
      <c r="H56" s="17"/>
      <c r="I56" s="54"/>
    </row>
    <row r="57" spans="2:10" s="14" customFormat="1" ht="27" customHeight="1" x14ac:dyDescent="0.2">
      <c r="B57" s="68">
        <f>B55+1</f>
        <v>26</v>
      </c>
      <c r="C57" s="70" t="s">
        <v>51</v>
      </c>
      <c r="D57" s="27" t="s">
        <v>8</v>
      </c>
      <c r="E57" s="28">
        <v>1</v>
      </c>
      <c r="F57" s="17"/>
      <c r="G57" s="17"/>
      <c r="H57" s="17"/>
      <c r="I57" s="54">
        <f>E57*H57</f>
        <v>0</v>
      </c>
      <c r="J57" s="54"/>
    </row>
    <row r="58" spans="2:10" s="14" customFormat="1" ht="13.5" thickBot="1" x14ac:dyDescent="0.25">
      <c r="B58" s="15"/>
      <c r="C58" s="70"/>
      <c r="D58" s="27"/>
      <c r="E58" s="28"/>
      <c r="F58" s="17"/>
      <c r="G58" s="17"/>
      <c r="H58" s="17"/>
      <c r="I58" s="54"/>
    </row>
    <row r="59" spans="2:10" s="14" customFormat="1" ht="13.5" thickBot="1" x14ac:dyDescent="0.25">
      <c r="B59" s="38"/>
      <c r="C59" s="73" t="s">
        <v>6</v>
      </c>
      <c r="D59" s="40"/>
      <c r="E59" s="41"/>
      <c r="F59" s="42"/>
      <c r="G59" s="42"/>
      <c r="H59" s="42"/>
      <c r="I59" s="56">
        <f>SUM(I7:I57)</f>
        <v>0</v>
      </c>
    </row>
    <row r="60" spans="2:10" s="14" customFormat="1" ht="12.75" x14ac:dyDescent="0.2">
      <c r="B60" s="29"/>
      <c r="C60" s="67"/>
      <c r="D60" s="30"/>
      <c r="E60" s="31"/>
      <c r="F60" s="32"/>
      <c r="G60" s="32"/>
      <c r="H60" s="32"/>
      <c r="I60" s="57"/>
    </row>
    <row r="61" spans="2:10" s="14" customFormat="1" ht="12.75" x14ac:dyDescent="0.2">
      <c r="B61" s="29"/>
      <c r="C61" s="67"/>
      <c r="D61" s="30"/>
      <c r="E61" s="31"/>
      <c r="F61" s="32"/>
      <c r="G61" s="32"/>
      <c r="H61" s="32"/>
      <c r="I61" s="57"/>
    </row>
    <row r="62" spans="2:10" s="14" customFormat="1" ht="12.75" x14ac:dyDescent="0.2">
      <c r="B62" s="15"/>
      <c r="C62" s="72" t="s">
        <v>32</v>
      </c>
      <c r="D62" s="20"/>
      <c r="E62" s="28"/>
      <c r="F62" s="17"/>
      <c r="G62" s="34"/>
      <c r="H62" s="17"/>
      <c r="I62" s="23"/>
    </row>
    <row r="63" spans="2:10" s="14" customFormat="1" ht="12.75" x14ac:dyDescent="0.2">
      <c r="B63" s="15"/>
      <c r="C63" s="72"/>
      <c r="D63" s="20"/>
      <c r="E63" s="28"/>
      <c r="F63" s="17"/>
      <c r="G63" s="34"/>
      <c r="H63" s="17"/>
      <c r="I63" s="23"/>
    </row>
    <row r="64" spans="2:10" s="14" customFormat="1" ht="12.75" x14ac:dyDescent="0.2">
      <c r="B64" s="68">
        <v>1</v>
      </c>
      <c r="C64" s="70" t="s">
        <v>40</v>
      </c>
      <c r="D64" s="27" t="s">
        <v>8</v>
      </c>
      <c r="E64" s="28">
        <v>1</v>
      </c>
      <c r="F64" s="17"/>
      <c r="G64" s="17"/>
      <c r="H64" s="17"/>
      <c r="I64" s="54">
        <f>E64*H64</f>
        <v>0</v>
      </c>
    </row>
    <row r="65" spans="2:9" s="14" customFormat="1" ht="12.75" x14ac:dyDescent="0.2">
      <c r="B65" s="69"/>
      <c r="C65" s="70"/>
      <c r="D65" s="27"/>
      <c r="E65" s="28"/>
      <c r="F65" s="17"/>
      <c r="G65" s="17"/>
      <c r="H65" s="17"/>
      <c r="I65" s="54"/>
    </row>
    <row r="66" spans="2:9" s="14" customFormat="1" ht="25.5" x14ac:dyDescent="0.2">
      <c r="B66" s="68">
        <f>B64+1</f>
        <v>2</v>
      </c>
      <c r="C66" s="70" t="s">
        <v>9</v>
      </c>
      <c r="D66" s="27" t="s">
        <v>1</v>
      </c>
      <c r="E66" s="28">
        <v>82</v>
      </c>
      <c r="F66" s="17"/>
      <c r="G66" s="17"/>
      <c r="H66" s="17"/>
      <c r="I66" s="54">
        <f>E66*H66</f>
        <v>0</v>
      </c>
    </row>
    <row r="67" spans="2:9" s="14" customFormat="1" ht="12.75" x14ac:dyDescent="0.2">
      <c r="B67" s="68"/>
      <c r="C67" s="70"/>
      <c r="D67" s="27"/>
      <c r="E67" s="28"/>
      <c r="F67" s="17"/>
      <c r="G67" s="17"/>
      <c r="H67" s="17"/>
      <c r="I67" s="54"/>
    </row>
    <row r="68" spans="2:9" s="14" customFormat="1" ht="25.5" x14ac:dyDescent="0.2">
      <c r="B68" s="68">
        <f>B66+1</f>
        <v>3</v>
      </c>
      <c r="C68" s="70" t="s">
        <v>24</v>
      </c>
      <c r="D68" s="27" t="s">
        <v>1</v>
      </c>
      <c r="E68" s="28">
        <v>32</v>
      </c>
      <c r="F68" s="17"/>
      <c r="G68" s="17"/>
      <c r="H68" s="17"/>
      <c r="I68" s="54">
        <f>E68*H68</f>
        <v>0</v>
      </c>
    </row>
    <row r="69" spans="2:9" s="14" customFormat="1" ht="12.75" x14ac:dyDescent="0.2">
      <c r="B69" s="68"/>
      <c r="C69" s="70"/>
      <c r="D69" s="27"/>
      <c r="E69" s="28"/>
      <c r="F69" s="17"/>
      <c r="G69" s="17"/>
      <c r="H69" s="17"/>
      <c r="I69" s="54"/>
    </row>
    <row r="70" spans="2:9" s="14" customFormat="1" ht="27.75" customHeight="1" x14ac:dyDescent="0.2">
      <c r="B70" s="68">
        <f>B68+1</f>
        <v>4</v>
      </c>
      <c r="C70" s="70" t="s">
        <v>10</v>
      </c>
      <c r="D70" s="27" t="s">
        <v>1</v>
      </c>
      <c r="E70" s="28">
        <v>8</v>
      </c>
      <c r="F70" s="17"/>
      <c r="G70" s="17"/>
      <c r="H70" s="17"/>
      <c r="I70" s="54">
        <f>E70*H70</f>
        <v>0</v>
      </c>
    </row>
    <row r="71" spans="2:9" s="14" customFormat="1" ht="12.75" x14ac:dyDescent="0.2">
      <c r="B71" s="68"/>
      <c r="C71" s="70"/>
      <c r="D71" s="16"/>
      <c r="E71" s="28"/>
      <c r="F71" s="17"/>
      <c r="G71" s="17"/>
      <c r="H71" s="17"/>
      <c r="I71" s="54"/>
    </row>
    <row r="72" spans="2:9" s="14" customFormat="1" ht="27.75" customHeight="1" x14ac:dyDescent="0.2">
      <c r="B72" s="68">
        <f>B70+1</f>
        <v>5</v>
      </c>
      <c r="C72" s="70" t="s">
        <v>46</v>
      </c>
      <c r="D72" s="27" t="s">
        <v>1</v>
      </c>
      <c r="E72" s="28">
        <v>138</v>
      </c>
      <c r="F72" s="17"/>
      <c r="G72" s="17"/>
      <c r="H72" s="17"/>
      <c r="I72" s="54">
        <f>E72*H72</f>
        <v>0</v>
      </c>
    </row>
    <row r="73" spans="2:9" s="14" customFormat="1" ht="12.75" x14ac:dyDescent="0.2">
      <c r="B73" s="68"/>
      <c r="C73" s="70"/>
      <c r="D73" s="16"/>
      <c r="E73" s="28"/>
      <c r="F73" s="17"/>
      <c r="G73" s="17"/>
      <c r="H73" s="17"/>
      <c r="I73" s="54"/>
    </row>
    <row r="74" spans="2:9" s="14" customFormat="1" ht="25.5" x14ac:dyDescent="0.2">
      <c r="B74" s="68">
        <f>B72+1</f>
        <v>6</v>
      </c>
      <c r="C74" s="70" t="s">
        <v>11</v>
      </c>
      <c r="D74" s="27" t="s">
        <v>14</v>
      </c>
      <c r="E74" s="28">
        <v>10</v>
      </c>
      <c r="F74" s="17"/>
      <c r="G74" s="17"/>
      <c r="H74" s="17"/>
      <c r="I74" s="54">
        <f>E74*H74</f>
        <v>0</v>
      </c>
    </row>
    <row r="75" spans="2:9" s="14" customFormat="1" ht="12.75" x14ac:dyDescent="0.2">
      <c r="B75" s="68"/>
      <c r="C75" s="70"/>
      <c r="D75" s="16"/>
      <c r="E75" s="28"/>
      <c r="F75" s="17"/>
      <c r="G75" s="17"/>
      <c r="H75" s="17"/>
      <c r="I75" s="54"/>
    </row>
    <row r="76" spans="2:9" s="14" customFormat="1" ht="28.5" customHeight="1" x14ac:dyDescent="0.2">
      <c r="B76" s="68">
        <f>B74+1</f>
        <v>7</v>
      </c>
      <c r="C76" s="70" t="s">
        <v>49</v>
      </c>
      <c r="D76" s="27" t="s">
        <v>1</v>
      </c>
      <c r="E76" s="28">
        <v>85</v>
      </c>
      <c r="F76" s="17"/>
      <c r="G76" s="17"/>
      <c r="H76" s="17"/>
      <c r="I76" s="54">
        <f>E76*H76</f>
        <v>0</v>
      </c>
    </row>
    <row r="77" spans="2:9" s="14" customFormat="1" ht="12.75" x14ac:dyDescent="0.2">
      <c r="B77" s="68"/>
      <c r="C77" s="70"/>
      <c r="D77" s="16"/>
      <c r="E77" s="28"/>
      <c r="F77" s="17"/>
      <c r="G77" s="17"/>
      <c r="H77" s="17"/>
      <c r="I77" s="54"/>
    </row>
    <row r="78" spans="2:9" s="14" customFormat="1" ht="28.5" customHeight="1" x14ac:dyDescent="0.2">
      <c r="B78" s="68">
        <f>B76+1</f>
        <v>8</v>
      </c>
      <c r="C78" s="70" t="s">
        <v>50</v>
      </c>
      <c r="D78" s="27" t="s">
        <v>1</v>
      </c>
      <c r="E78" s="28">
        <v>57</v>
      </c>
      <c r="F78" s="17"/>
      <c r="G78" s="17"/>
      <c r="H78" s="17"/>
      <c r="I78" s="54">
        <f>E78*H78</f>
        <v>0</v>
      </c>
    </row>
    <row r="79" spans="2:9" s="14" customFormat="1" ht="12.75" x14ac:dyDescent="0.2">
      <c r="B79" s="68"/>
      <c r="C79" s="70"/>
      <c r="D79" s="27"/>
      <c r="E79" s="28"/>
      <c r="F79" s="17"/>
      <c r="G79" s="17"/>
      <c r="H79" s="17"/>
      <c r="I79" s="54"/>
    </row>
    <row r="80" spans="2:9" s="14" customFormat="1" ht="25.5" x14ac:dyDescent="0.2">
      <c r="B80" s="68">
        <f>B78+1</f>
        <v>9</v>
      </c>
      <c r="C80" s="70" t="s">
        <v>54</v>
      </c>
      <c r="D80" s="27" t="s">
        <v>14</v>
      </c>
      <c r="E80" s="28">
        <v>12</v>
      </c>
      <c r="F80" s="17"/>
      <c r="G80" s="17"/>
      <c r="H80" s="17"/>
      <c r="I80" s="54">
        <f>E80*H80</f>
        <v>0</v>
      </c>
    </row>
    <row r="81" spans="2:9" s="14" customFormat="1" ht="12.75" x14ac:dyDescent="0.2">
      <c r="B81" s="68"/>
      <c r="C81" s="70"/>
      <c r="D81" s="27"/>
      <c r="E81" s="28"/>
      <c r="F81" s="17"/>
      <c r="G81" s="17"/>
      <c r="H81" s="17"/>
      <c r="I81" s="54"/>
    </row>
    <row r="82" spans="2:9" s="14" customFormat="1" ht="39.75" customHeight="1" x14ac:dyDescent="0.2">
      <c r="B82" s="68">
        <f>B80+1</f>
        <v>10</v>
      </c>
      <c r="C82" s="76" t="s">
        <v>52</v>
      </c>
      <c r="D82" s="27" t="s">
        <v>1</v>
      </c>
      <c r="E82" s="28">
        <v>37</v>
      </c>
      <c r="F82" s="17"/>
      <c r="G82" s="17"/>
      <c r="H82" s="17"/>
      <c r="I82" s="54">
        <f>E82*H82</f>
        <v>0</v>
      </c>
    </row>
    <row r="83" spans="2:9" s="14" customFormat="1" ht="12.75" x14ac:dyDescent="0.2">
      <c r="B83" s="68"/>
      <c r="C83" s="70"/>
      <c r="D83" s="27"/>
      <c r="E83" s="28"/>
      <c r="F83" s="17"/>
      <c r="G83" s="17"/>
      <c r="H83" s="17"/>
      <c r="I83" s="54"/>
    </row>
    <row r="84" spans="2:9" s="14" customFormat="1" ht="39.75" customHeight="1" x14ac:dyDescent="0.2">
      <c r="B84" s="68">
        <f>B82+1</f>
        <v>11</v>
      </c>
      <c r="C84" s="76" t="s">
        <v>47</v>
      </c>
      <c r="D84" s="27" t="s">
        <v>15</v>
      </c>
      <c r="E84" s="28">
        <v>19</v>
      </c>
      <c r="F84" s="17"/>
      <c r="G84" s="17"/>
      <c r="H84" s="17"/>
      <c r="I84" s="54">
        <f>E84*H84</f>
        <v>0</v>
      </c>
    </row>
    <row r="85" spans="2:9" s="14" customFormat="1" ht="12.75" x14ac:dyDescent="0.2">
      <c r="B85" s="68"/>
      <c r="C85" s="70"/>
      <c r="D85" s="16"/>
      <c r="E85" s="28"/>
      <c r="F85" s="17"/>
      <c r="G85" s="17"/>
      <c r="H85" s="17"/>
      <c r="I85" s="54"/>
    </row>
    <row r="86" spans="2:9" s="14" customFormat="1" ht="38.25" x14ac:dyDescent="0.2">
      <c r="B86" s="68">
        <f>B84+1</f>
        <v>12</v>
      </c>
      <c r="C86" s="70" t="s">
        <v>29</v>
      </c>
      <c r="D86" s="27" t="s">
        <v>1</v>
      </c>
      <c r="E86" s="28">
        <v>62</v>
      </c>
      <c r="F86" s="17"/>
      <c r="G86" s="17"/>
      <c r="H86" s="17"/>
      <c r="I86" s="54">
        <f>E86*H86</f>
        <v>0</v>
      </c>
    </row>
    <row r="87" spans="2:9" s="14" customFormat="1" ht="12.75" x14ac:dyDescent="0.2">
      <c r="B87" s="15"/>
      <c r="C87" s="70"/>
      <c r="D87" s="27"/>
      <c r="E87" s="28"/>
      <c r="F87" s="17"/>
      <c r="G87" s="17"/>
      <c r="H87" s="17"/>
      <c r="I87" s="54"/>
    </row>
    <row r="88" spans="2:9" s="14" customFormat="1" ht="54.75" customHeight="1" x14ac:dyDescent="0.2">
      <c r="B88" s="68">
        <f>B86+1</f>
        <v>13</v>
      </c>
      <c r="C88" s="70" t="s">
        <v>43</v>
      </c>
      <c r="D88" s="27" t="s">
        <v>5</v>
      </c>
      <c r="E88" s="28">
        <v>4</v>
      </c>
      <c r="F88" s="17"/>
      <c r="G88" s="17"/>
      <c r="H88" s="17"/>
      <c r="I88" s="54">
        <f>E88*H88</f>
        <v>0</v>
      </c>
    </row>
    <row r="89" spans="2:9" s="14" customFormat="1" ht="12.75" x14ac:dyDescent="0.2">
      <c r="B89" s="15"/>
      <c r="C89" s="70"/>
      <c r="D89" s="27"/>
      <c r="E89" s="28"/>
      <c r="F89" s="17"/>
      <c r="G89" s="17"/>
      <c r="H89" s="17"/>
      <c r="I89" s="54"/>
    </row>
    <row r="90" spans="2:9" s="14" customFormat="1" ht="38.25" x14ac:dyDescent="0.2">
      <c r="B90" s="68">
        <f>B88+1</f>
        <v>14</v>
      </c>
      <c r="C90" s="70" t="s">
        <v>42</v>
      </c>
      <c r="D90" s="27" t="s">
        <v>8</v>
      </c>
      <c r="E90" s="28">
        <v>1</v>
      </c>
      <c r="F90" s="17"/>
      <c r="G90" s="17"/>
      <c r="H90" s="17"/>
      <c r="I90" s="54">
        <f>E90*H90</f>
        <v>0</v>
      </c>
    </row>
    <row r="91" spans="2:9" s="14" customFormat="1" ht="12.75" x14ac:dyDescent="0.2">
      <c r="B91" s="15"/>
      <c r="C91" s="70"/>
      <c r="D91" s="27"/>
      <c r="E91" s="28"/>
      <c r="F91" s="17"/>
      <c r="G91" s="17"/>
      <c r="H91" s="17"/>
      <c r="I91" s="54"/>
    </row>
    <row r="92" spans="2:9" s="14" customFormat="1" ht="27" customHeight="1" x14ac:dyDescent="0.2">
      <c r="B92" s="68">
        <f>B90+1</f>
        <v>15</v>
      </c>
      <c r="C92" s="70" t="s">
        <v>39</v>
      </c>
      <c r="D92" s="27" t="s">
        <v>5</v>
      </c>
      <c r="E92" s="28">
        <v>5</v>
      </c>
      <c r="F92" s="17"/>
      <c r="G92" s="17"/>
      <c r="H92" s="17"/>
      <c r="I92" s="54">
        <f>E92*H92</f>
        <v>0</v>
      </c>
    </row>
    <row r="93" spans="2:9" s="14" customFormat="1" ht="12" customHeight="1" x14ac:dyDescent="0.2">
      <c r="B93" s="15"/>
      <c r="C93" s="70"/>
      <c r="D93" s="27"/>
      <c r="E93" s="28"/>
      <c r="F93" s="17"/>
      <c r="G93" s="17"/>
      <c r="H93" s="17"/>
      <c r="I93" s="54"/>
    </row>
    <row r="94" spans="2:9" s="14" customFormat="1" ht="27" customHeight="1" x14ac:dyDescent="0.2">
      <c r="B94" s="68">
        <f>B92+1</f>
        <v>16</v>
      </c>
      <c r="C94" s="70" t="s">
        <v>60</v>
      </c>
      <c r="D94" s="27" t="s">
        <v>5</v>
      </c>
      <c r="E94" s="28">
        <v>1</v>
      </c>
      <c r="F94" s="17"/>
      <c r="G94" s="17"/>
      <c r="H94" s="17"/>
      <c r="I94" s="54">
        <f>E94*H94</f>
        <v>0</v>
      </c>
    </row>
    <row r="95" spans="2:9" s="14" customFormat="1" ht="12" customHeight="1" x14ac:dyDescent="0.2">
      <c r="B95" s="15"/>
      <c r="C95" s="70"/>
      <c r="D95" s="27"/>
      <c r="E95" s="28"/>
      <c r="F95" s="17"/>
      <c r="G95" s="17"/>
      <c r="H95" s="17"/>
      <c r="I95" s="54"/>
    </row>
    <row r="96" spans="2:9" s="14" customFormat="1" ht="14.25" x14ac:dyDescent="0.2">
      <c r="B96" s="68">
        <f>B94+1</f>
        <v>17</v>
      </c>
      <c r="C96" s="70" t="s">
        <v>22</v>
      </c>
      <c r="D96" s="27" t="s">
        <v>15</v>
      </c>
      <c r="E96" s="28">
        <v>122</v>
      </c>
      <c r="F96" s="17"/>
      <c r="G96" s="17"/>
      <c r="H96" s="17"/>
      <c r="I96" s="54">
        <f>E96*H96</f>
        <v>0</v>
      </c>
    </row>
    <row r="97" spans="1:10" s="14" customFormat="1" ht="12" customHeight="1" x14ac:dyDescent="0.2">
      <c r="B97" s="15"/>
      <c r="C97" s="70"/>
      <c r="D97" s="27"/>
      <c r="E97" s="28"/>
      <c r="F97" s="17"/>
      <c r="G97" s="17"/>
      <c r="H97" s="17"/>
      <c r="I97" s="54"/>
    </row>
    <row r="98" spans="1:10" s="14" customFormat="1" ht="28.5" customHeight="1" x14ac:dyDescent="0.2">
      <c r="B98" s="68">
        <f>B96+1</f>
        <v>18</v>
      </c>
      <c r="C98" s="70" t="s">
        <v>48</v>
      </c>
      <c r="D98" s="27" t="s">
        <v>8</v>
      </c>
      <c r="E98" s="28">
        <v>1</v>
      </c>
      <c r="F98" s="17"/>
      <c r="G98" s="17"/>
      <c r="H98" s="17"/>
      <c r="I98" s="54">
        <f>E98*H98</f>
        <v>0</v>
      </c>
      <c r="J98" s="54"/>
    </row>
    <row r="99" spans="1:10" s="14" customFormat="1" ht="13.5" thickBot="1" x14ac:dyDescent="0.25">
      <c r="B99" s="15"/>
      <c r="C99" s="70"/>
      <c r="D99" s="27"/>
      <c r="E99" s="28"/>
      <c r="F99" s="17"/>
      <c r="G99" s="17"/>
      <c r="H99" s="17"/>
      <c r="I99" s="54"/>
    </row>
    <row r="100" spans="1:10" s="14" customFormat="1" ht="13.5" thickBot="1" x14ac:dyDescent="0.25">
      <c r="B100" s="38"/>
      <c r="C100" s="73" t="s">
        <v>6</v>
      </c>
      <c r="D100" s="39"/>
      <c r="E100" s="41"/>
      <c r="F100" s="42"/>
      <c r="G100" s="42"/>
      <c r="H100" s="42"/>
      <c r="I100" s="56">
        <f>SUM(I64:I98)</f>
        <v>0</v>
      </c>
    </row>
    <row r="101" spans="1:10" s="14" customFormat="1" ht="12.75" x14ac:dyDescent="0.2">
      <c r="B101" s="29"/>
      <c r="C101" s="67"/>
      <c r="D101" s="43"/>
      <c r="E101" s="31"/>
      <c r="F101" s="32"/>
      <c r="G101" s="32"/>
      <c r="H101" s="32"/>
      <c r="I101" s="57"/>
    </row>
    <row r="102" spans="1:10" s="14" customFormat="1" ht="12.75" x14ac:dyDescent="0.2">
      <c r="B102" s="29"/>
      <c r="C102" s="67"/>
      <c r="D102" s="43"/>
      <c r="E102" s="31"/>
      <c r="F102" s="32"/>
      <c r="G102" s="32"/>
      <c r="H102" s="32"/>
      <c r="I102" s="33"/>
      <c r="J102" s="53"/>
    </row>
    <row r="103" spans="1:10" s="14" customFormat="1" ht="12.75" x14ac:dyDescent="0.2">
      <c r="B103" s="29"/>
      <c r="C103" s="77"/>
      <c r="D103" s="43"/>
      <c r="E103" s="31"/>
      <c r="F103" s="32"/>
      <c r="G103" s="32"/>
      <c r="H103" s="32"/>
      <c r="I103" s="33"/>
      <c r="J103" s="53"/>
    </row>
    <row r="104" spans="1:10" s="14" customFormat="1" ht="12.75" x14ac:dyDescent="0.2">
      <c r="B104" s="15"/>
      <c r="C104" s="72" t="s">
        <v>61</v>
      </c>
      <c r="D104" s="20"/>
      <c r="E104" s="17"/>
      <c r="F104" s="17"/>
      <c r="G104" s="17"/>
      <c r="H104" s="17"/>
      <c r="I104" s="18"/>
    </row>
    <row r="105" spans="1:10" s="14" customFormat="1" ht="12.75" x14ac:dyDescent="0.2">
      <c r="B105" s="15"/>
      <c r="C105" s="72"/>
      <c r="D105" s="20"/>
      <c r="E105" s="17"/>
      <c r="F105" s="17"/>
      <c r="G105" s="17"/>
      <c r="H105" s="17"/>
      <c r="I105" s="18"/>
    </row>
    <row r="106" spans="1:10" s="14" customFormat="1" ht="12.75" x14ac:dyDescent="0.2">
      <c r="B106" s="15"/>
      <c r="C106" s="72"/>
      <c r="D106" s="20"/>
      <c r="E106" s="48"/>
      <c r="F106" s="17"/>
      <c r="G106" s="17"/>
      <c r="H106" s="17"/>
      <c r="I106" s="18"/>
    </row>
    <row r="107" spans="1:10" s="14" customFormat="1" ht="12.75" x14ac:dyDescent="0.2">
      <c r="A107" s="7"/>
      <c r="B107" s="9"/>
      <c r="C107" s="49" t="s">
        <v>20</v>
      </c>
      <c r="D107" s="50"/>
      <c r="E107" s="22"/>
      <c r="F107" s="22"/>
      <c r="G107" s="22"/>
      <c r="H107" s="22"/>
      <c r="I107" s="58">
        <f>SUM(I59)</f>
        <v>0</v>
      </c>
    </row>
    <row r="108" spans="1:10" s="14" customFormat="1" ht="12.75" x14ac:dyDescent="0.2">
      <c r="A108" s="7"/>
      <c r="B108" s="9"/>
      <c r="C108" s="49"/>
      <c r="D108" s="50"/>
      <c r="E108" s="22"/>
      <c r="F108" s="22"/>
      <c r="G108" s="22"/>
      <c r="H108" s="22"/>
      <c r="I108" s="58"/>
    </row>
    <row r="109" spans="1:10" s="14" customFormat="1" ht="12.75" x14ac:dyDescent="0.2">
      <c r="A109" s="7"/>
      <c r="B109" s="9"/>
      <c r="C109" s="49" t="s">
        <v>21</v>
      </c>
      <c r="D109" s="50"/>
      <c r="E109" s="22"/>
      <c r="F109" s="22"/>
      <c r="G109" s="22"/>
      <c r="H109" s="22"/>
      <c r="I109" s="58">
        <f>SUM(I100)</f>
        <v>0</v>
      </c>
    </row>
    <row r="110" spans="1:10" s="14" customFormat="1" ht="13.5" thickBot="1" x14ac:dyDescent="0.25">
      <c r="A110" s="7"/>
      <c r="B110" s="9"/>
      <c r="C110" s="49"/>
      <c r="D110" s="50"/>
      <c r="E110" s="22"/>
      <c r="F110" s="22"/>
      <c r="G110" s="22"/>
      <c r="H110" s="22"/>
      <c r="I110" s="58"/>
    </row>
    <row r="111" spans="1:10" s="14" customFormat="1" ht="13.5" thickTop="1" x14ac:dyDescent="0.2">
      <c r="A111" s="7"/>
      <c r="B111" s="9"/>
      <c r="C111" s="45" t="s">
        <v>6</v>
      </c>
      <c r="D111" s="51"/>
      <c r="E111" s="47"/>
      <c r="F111" s="47"/>
      <c r="G111" s="47"/>
      <c r="H111" s="47"/>
      <c r="I111" s="59">
        <f>SUM(I107:I109)</f>
        <v>0</v>
      </c>
    </row>
    <row r="112" spans="1:10" s="14" customFormat="1" ht="12.75" x14ac:dyDescent="0.2">
      <c r="A112" s="7"/>
      <c r="B112" s="9"/>
      <c r="C112" s="37"/>
      <c r="D112" s="10"/>
      <c r="E112" s="11"/>
      <c r="F112" s="11"/>
      <c r="G112" s="11"/>
      <c r="H112" s="11"/>
      <c r="I112" s="60"/>
    </row>
    <row r="113" spans="1:10" s="14" customFormat="1" ht="12" customHeight="1" thickBot="1" x14ac:dyDescent="0.25">
      <c r="A113" s="7"/>
      <c r="B113" s="9"/>
      <c r="C113" s="37" t="s">
        <v>12</v>
      </c>
      <c r="D113" s="10"/>
      <c r="E113" s="44">
        <v>0.22</v>
      </c>
      <c r="F113" s="11"/>
      <c r="G113" s="11"/>
      <c r="H113" s="44"/>
      <c r="I113" s="60">
        <f>SUM(I111*0.22)</f>
        <v>0</v>
      </c>
    </row>
    <row r="114" spans="1:10" s="14" customFormat="1" ht="13.5" thickTop="1" x14ac:dyDescent="0.2">
      <c r="A114" s="35"/>
      <c r="B114" s="36"/>
      <c r="C114" s="45" t="s">
        <v>6</v>
      </c>
      <c r="D114" s="46"/>
      <c r="E114" s="47"/>
      <c r="F114" s="47"/>
      <c r="G114" s="47"/>
      <c r="H114" s="47"/>
      <c r="I114" s="59">
        <f>SUM(I111:I113)</f>
        <v>0</v>
      </c>
    </row>
    <row r="115" spans="1:10" s="14" customFormat="1" ht="12.75" x14ac:dyDescent="0.2">
      <c r="B115" s="29"/>
      <c r="C115" s="67"/>
      <c r="D115" s="43"/>
      <c r="E115" s="31"/>
      <c r="F115" s="32"/>
      <c r="G115" s="32"/>
      <c r="H115" s="32"/>
      <c r="I115" s="33"/>
      <c r="J115" s="53"/>
    </row>
    <row r="116" spans="1:10" s="14" customFormat="1" ht="12.75" x14ac:dyDescent="0.2">
      <c r="B116" s="15"/>
      <c r="C116" s="70"/>
      <c r="D116" s="27"/>
      <c r="E116" s="28"/>
      <c r="F116" s="17"/>
      <c r="G116" s="17"/>
      <c r="H116" s="17"/>
      <c r="I116" s="18"/>
    </row>
    <row r="117" spans="1:10" s="14" customFormat="1" ht="12.75" x14ac:dyDescent="0.2">
      <c r="B117" s="15"/>
      <c r="C117" s="70" t="s">
        <v>25</v>
      </c>
      <c r="D117" s="27"/>
      <c r="E117" s="28"/>
      <c r="F117" s="17"/>
      <c r="G117" s="17"/>
      <c r="H117" s="17"/>
      <c r="I117" s="18"/>
    </row>
    <row r="118" spans="1:10" s="14" customFormat="1" ht="12.75" x14ac:dyDescent="0.2">
      <c r="B118" s="15"/>
      <c r="C118" s="70"/>
      <c r="D118" s="27"/>
      <c r="E118" s="28"/>
      <c r="F118" s="17"/>
      <c r="G118" s="17"/>
      <c r="H118" s="17"/>
      <c r="I118" s="18"/>
    </row>
    <row r="119" spans="1:10" s="14" customFormat="1" ht="12.75" x14ac:dyDescent="0.2">
      <c r="B119" s="15"/>
      <c r="C119" s="78" t="s">
        <v>35</v>
      </c>
      <c r="D119" s="79"/>
      <c r="E119" s="79"/>
      <c r="F119" s="79"/>
      <c r="G119" s="79"/>
      <c r="H119" s="79"/>
      <c r="I119" s="79"/>
      <c r="J119" s="79"/>
    </row>
    <row r="120" spans="1:10" s="14" customFormat="1" ht="12.75" x14ac:dyDescent="0.2">
      <c r="B120" s="15"/>
      <c r="C120" s="79"/>
      <c r="D120" s="79"/>
      <c r="E120" s="79"/>
      <c r="F120" s="79"/>
      <c r="G120" s="79"/>
      <c r="H120" s="79"/>
      <c r="I120" s="79"/>
      <c r="J120" s="79"/>
    </row>
    <row r="121" spans="1:10" s="14" customFormat="1" ht="12.75" x14ac:dyDescent="0.2">
      <c r="B121" s="15"/>
      <c r="C121" s="79"/>
      <c r="D121" s="79"/>
      <c r="E121" s="79"/>
      <c r="F121" s="79"/>
      <c r="G121" s="79"/>
      <c r="H121" s="79"/>
      <c r="I121" s="79"/>
      <c r="J121" s="79"/>
    </row>
    <row r="122" spans="1:10" s="14" customFormat="1" ht="12.75" x14ac:dyDescent="0.2">
      <c r="B122" s="15"/>
      <c r="C122" s="79"/>
      <c r="D122" s="79"/>
      <c r="E122" s="79"/>
      <c r="F122" s="79"/>
      <c r="G122" s="79"/>
      <c r="H122" s="79"/>
      <c r="I122" s="79"/>
      <c r="J122" s="79"/>
    </row>
    <row r="123" spans="1:10" s="14" customFormat="1" ht="12.75" x14ac:dyDescent="0.2">
      <c r="B123" s="15"/>
      <c r="C123" s="79"/>
      <c r="D123" s="79"/>
      <c r="E123" s="79"/>
      <c r="F123" s="79"/>
      <c r="G123" s="79"/>
      <c r="H123" s="79"/>
      <c r="I123" s="79"/>
      <c r="J123" s="79"/>
    </row>
    <row r="124" spans="1:10" s="14" customFormat="1" ht="12.75" x14ac:dyDescent="0.2">
      <c r="B124" s="15"/>
      <c r="C124" s="79"/>
      <c r="D124" s="79"/>
      <c r="E124" s="79"/>
      <c r="F124" s="79"/>
      <c r="G124" s="79"/>
      <c r="H124" s="79"/>
      <c r="I124" s="79"/>
      <c r="J124" s="79"/>
    </row>
    <row r="125" spans="1:10" s="14" customFormat="1" ht="12.75" x14ac:dyDescent="0.2">
      <c r="B125" s="15"/>
      <c r="C125" s="79"/>
      <c r="D125" s="79"/>
      <c r="E125" s="79"/>
      <c r="F125" s="79"/>
      <c r="G125" s="79"/>
      <c r="H125" s="79"/>
      <c r="I125" s="79"/>
      <c r="J125" s="79"/>
    </row>
    <row r="126" spans="1:10" s="14" customFormat="1" ht="12.75" x14ac:dyDescent="0.2">
      <c r="B126" s="15"/>
      <c r="C126" s="79"/>
      <c r="D126" s="79"/>
      <c r="E126" s="79"/>
      <c r="F126" s="79"/>
      <c r="G126" s="79"/>
      <c r="H126" s="79"/>
      <c r="I126" s="79"/>
      <c r="J126" s="79"/>
    </row>
    <row r="127" spans="1:10" s="14" customFormat="1" ht="12.75" x14ac:dyDescent="0.2">
      <c r="B127" s="15"/>
      <c r="C127" s="79"/>
      <c r="D127" s="79"/>
      <c r="E127" s="79"/>
      <c r="F127" s="79"/>
      <c r="G127" s="79"/>
      <c r="H127" s="79"/>
      <c r="I127" s="79"/>
      <c r="J127" s="79"/>
    </row>
    <row r="128" spans="1:10" s="14" customFormat="1" ht="12.75" x14ac:dyDescent="0.2">
      <c r="B128" s="15"/>
      <c r="C128" s="79"/>
      <c r="D128" s="79"/>
      <c r="E128" s="79"/>
      <c r="F128" s="79"/>
      <c r="G128" s="79"/>
      <c r="H128" s="79"/>
      <c r="I128" s="79"/>
      <c r="J128" s="79"/>
    </row>
    <row r="129" spans="2:10" s="14" customFormat="1" ht="6.75" customHeight="1" x14ac:dyDescent="0.2">
      <c r="B129" s="15"/>
      <c r="C129" s="79"/>
      <c r="D129" s="79"/>
      <c r="E129" s="79"/>
      <c r="F129" s="79"/>
      <c r="G129" s="79"/>
      <c r="H129" s="79"/>
      <c r="I129" s="79"/>
      <c r="J129" s="79"/>
    </row>
    <row r="130" spans="2:10" s="14" customFormat="1" ht="12.75" hidden="1" x14ac:dyDescent="0.2">
      <c r="B130" s="15"/>
      <c r="C130" s="79"/>
      <c r="D130" s="79"/>
      <c r="E130" s="79"/>
      <c r="F130" s="79"/>
      <c r="G130" s="79"/>
      <c r="H130" s="79"/>
      <c r="I130" s="79"/>
      <c r="J130" s="79"/>
    </row>
    <row r="131" spans="2:10" s="14" customFormat="1" ht="12.75" hidden="1" x14ac:dyDescent="0.2">
      <c r="B131" s="15"/>
      <c r="C131" s="79"/>
      <c r="D131" s="79"/>
      <c r="E131" s="79"/>
      <c r="F131" s="79"/>
      <c r="G131" s="79"/>
      <c r="H131" s="79"/>
      <c r="I131" s="79"/>
      <c r="J131" s="79"/>
    </row>
    <row r="132" spans="2:10" s="14" customFormat="1" ht="12.75" hidden="1" x14ac:dyDescent="0.2">
      <c r="B132" s="15"/>
      <c r="C132" s="79"/>
      <c r="D132" s="79"/>
      <c r="E132" s="79"/>
      <c r="F132" s="79"/>
      <c r="G132" s="79"/>
      <c r="H132" s="79"/>
      <c r="I132" s="79"/>
      <c r="J132" s="79"/>
    </row>
    <row r="133" spans="2:10" s="14" customFormat="1" ht="18" hidden="1" customHeight="1" x14ac:dyDescent="0.2">
      <c r="B133" s="15"/>
      <c r="C133" s="79"/>
      <c r="D133" s="79"/>
      <c r="E133" s="79"/>
      <c r="F133" s="79"/>
      <c r="G133" s="79"/>
      <c r="H133" s="79"/>
      <c r="I133" s="79"/>
      <c r="J133" s="79"/>
    </row>
    <row r="134" spans="2:10" s="14" customFormat="1" ht="12.75" x14ac:dyDescent="0.2">
      <c r="B134" s="15"/>
      <c r="C134" s="70"/>
      <c r="D134" s="27"/>
      <c r="E134" s="28"/>
      <c r="F134" s="17"/>
      <c r="G134" s="17"/>
      <c r="H134" s="17"/>
      <c r="I134" s="18"/>
    </row>
  </sheetData>
  <mergeCells count="1">
    <mergeCell ref="C119:J133"/>
  </mergeCells>
  <phoneticPr fontId="0" type="noConversion"/>
  <pageMargins left="0.98425196850393704" right="0.39370078740157483" top="0.98425196850393704" bottom="0.98425196850393704" header="0.51181102362204722" footer="0.51181102362204722"/>
  <pageSetup paperSize="9" scale="75" orientation="portrait" r:id="rId1"/>
  <headerFooter alignWithMargins="0">
    <oddFooter>&amp;R&amp;14Stran &amp;P od &amp;N</oddFooter>
  </headerFooter>
  <rowBreaks count="2" manualBreakCount="2">
    <brk id="60" max="9" man="1"/>
    <brk id="103"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1</vt:i4>
      </vt:variant>
    </vt:vector>
  </HeadingPairs>
  <TitlesOfParts>
    <vt:vector size="2" baseType="lpstr">
      <vt:lpstr>Sheet1</vt:lpstr>
      <vt:lpstr>Sheet1!Področje_tiskanja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MONM - Bernarda  Borse Zupančič</dc:creator>
  <cp:lastModifiedBy>MONM - Bernarda  Borse Zupančič</cp:lastModifiedBy>
  <cp:lastPrinted>2023-05-25T05:50:36Z</cp:lastPrinted>
  <dcterms:created xsi:type="dcterms:W3CDTF">1996-11-21T14:05:21Z</dcterms:created>
  <dcterms:modified xsi:type="dcterms:W3CDTF">2023-10-02T08:02:02Z</dcterms:modified>
</cp:coreProperties>
</file>