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<sst xmlns="http://schemas.openxmlformats.org/spreadsheetml/2006/main" count="164" uniqueCount="113">
  <si>
    <t>1.</t>
  </si>
  <si>
    <t>na deponijo z vsemi prenosi in prevozi</t>
  </si>
  <si>
    <t xml:space="preserve">Demontaža obstoječe opreme, oken in vrat ter pospravilo z odvozom </t>
  </si>
  <si>
    <t>Vrunčeva 2 a</t>
  </si>
  <si>
    <t>Mestna Občina Novo mesto</t>
  </si>
  <si>
    <t>Seidlova cesta 1</t>
  </si>
  <si>
    <t>8000 Novo mesto</t>
  </si>
  <si>
    <t>KUHINJA</t>
  </si>
  <si>
    <t>1.1.</t>
  </si>
  <si>
    <t>1.2.</t>
  </si>
  <si>
    <t>1.3.</t>
  </si>
  <si>
    <t>Pomivalni stroj popolnoma vgradni širine 45 cm</t>
  </si>
  <si>
    <t>1.4.</t>
  </si>
  <si>
    <t xml:space="preserve">Kuhinjska armatura enoročna </t>
  </si>
  <si>
    <t>(kot npr. Alveus CLEO R 1097969)</t>
  </si>
  <si>
    <t>1.5.</t>
  </si>
  <si>
    <t>Vgradno korito pravokotno enojno z odejalnikom</t>
  </si>
  <si>
    <t>(kot npr. Alveus korito z odcejalnikom LINE60)</t>
  </si>
  <si>
    <t>1.6.</t>
  </si>
  <si>
    <t>Prostostoječi hladilnik in zamrzovalnik 60 x 180</t>
  </si>
  <si>
    <t>1.7.</t>
  </si>
  <si>
    <t xml:space="preserve">Grelnik vode 1,7 l </t>
  </si>
  <si>
    <t>1.8.</t>
  </si>
  <si>
    <t>1.9.</t>
  </si>
  <si>
    <t>Pralni stroj</t>
  </si>
  <si>
    <t>količina</t>
  </si>
  <si>
    <t xml:space="preserve">Podelementna led luč </t>
  </si>
  <si>
    <t>enota</t>
  </si>
  <si>
    <t>kpl</t>
  </si>
  <si>
    <t>kos</t>
  </si>
  <si>
    <t>cena/enoto</t>
  </si>
  <si>
    <t>skupaj</t>
  </si>
  <si>
    <t xml:space="preserve">SKUPAJ </t>
  </si>
  <si>
    <t>*V ceni opreme kuhinje je vključena tudi dobava in montaža</t>
  </si>
  <si>
    <t>2.1.</t>
  </si>
  <si>
    <t>2.2.</t>
  </si>
  <si>
    <t>2.3.</t>
  </si>
  <si>
    <t>2.4.</t>
  </si>
  <si>
    <t xml:space="preserve">Nizka omara, delono odprta delno zaprta dimenzije </t>
  </si>
  <si>
    <t>cca 180 x 90 x 40 cm</t>
  </si>
  <si>
    <t xml:space="preserve">kos </t>
  </si>
  <si>
    <t>2.5.</t>
  </si>
  <si>
    <t xml:space="preserve">Kotna omara za metle in čistila in obešalna stena </t>
  </si>
  <si>
    <t xml:space="preserve">dimenzije cca 60 x 200 + 50 x 160 </t>
  </si>
  <si>
    <t>2.6.</t>
  </si>
  <si>
    <t>LCD TV 43''</t>
  </si>
  <si>
    <t>(kot npr. Philips 43PFS5503)</t>
  </si>
  <si>
    <t>2.8.</t>
  </si>
  <si>
    <t>Zunanja antena in stajalo za anteno</t>
  </si>
  <si>
    <t>*V ceni opreme  je vključena tudi dobava in montaža</t>
  </si>
  <si>
    <t>SPALNICE</t>
  </si>
  <si>
    <t>3.1.</t>
  </si>
  <si>
    <t xml:space="preserve">Posteljni okvir 160 x 200 </t>
  </si>
  <si>
    <t>3.2.</t>
  </si>
  <si>
    <t>Pograd 80 x 200</t>
  </si>
  <si>
    <t>3.3.</t>
  </si>
  <si>
    <t>Posteljni okvir 80 x 200</t>
  </si>
  <si>
    <t>3.4.</t>
  </si>
  <si>
    <t>Otroška posteljica 65 x 125 vključno s posteljnim dnom</t>
  </si>
  <si>
    <t>3.5.</t>
  </si>
  <si>
    <t xml:space="preserve">Vzmetnica 80 x 200 </t>
  </si>
  <si>
    <t>3.6.</t>
  </si>
  <si>
    <t>(kot npr. LAGEA BABY MERKUR)</t>
  </si>
  <si>
    <t>3.7.</t>
  </si>
  <si>
    <t>Letveno posteljno dno 80 x 200</t>
  </si>
  <si>
    <t>3.8.</t>
  </si>
  <si>
    <t>Nočne omarice v višini vzmetnice</t>
  </si>
  <si>
    <t>3.9.</t>
  </si>
  <si>
    <t>Vgradna omara 200 x 245 v spalnici</t>
  </si>
  <si>
    <t>3.10.</t>
  </si>
  <si>
    <t>Vgradna omara 120 x 245 v otroški sobi</t>
  </si>
  <si>
    <t>TERASA</t>
  </si>
  <si>
    <t>4.1.</t>
  </si>
  <si>
    <t>4.2.</t>
  </si>
  <si>
    <t>1 KUHINJA</t>
  </si>
  <si>
    <t>2 JEDILNICA</t>
  </si>
  <si>
    <t>3 SPALNICE</t>
  </si>
  <si>
    <t>4 TERASA</t>
  </si>
  <si>
    <t xml:space="preserve">SKUPAJ BREZ DDV </t>
  </si>
  <si>
    <t xml:space="preserve">SKUPAJ Z 22 % DDV </t>
  </si>
  <si>
    <t>Nova kuhinja, elementi leseni iveral v kombinaciji 
beljen hrast/ bela barva, dimenzije 2 x 1,4 m (spodnji del) 
ter viseče omarice v dolžini 2 m vključno s pultom in stensko oblogo v imitaciji lesa v skladu z načrti</t>
  </si>
  <si>
    <t xml:space="preserve">Ponudba št </t>
  </si>
  <si>
    <t>SKUPAJ ZA OBJEKTA 550 IN 464</t>
  </si>
  <si>
    <t>3.3.1.</t>
  </si>
  <si>
    <t>Stenska lesena obloga ob posteljnem okvirju 70x200</t>
  </si>
  <si>
    <t>(kot npr SJÄLLAND)</t>
  </si>
  <si>
    <t>Letna kuhinja</t>
  </si>
  <si>
    <t xml:space="preserve">- dobava in vgradnja dvojnega plinskega kuhališča  </t>
  </si>
  <si>
    <t xml:space="preserve"> -Izdelava omaric v barvi oken (RAL 7032)</t>
  </si>
  <si>
    <t xml:space="preserve">Vrtna garnitura na terasi dimenzije 156 x 90 vključno s 
šestimi stoli in blazinami </t>
  </si>
  <si>
    <t xml:space="preserve">Trosed z ležiščem dim 230 x 105 </t>
  </si>
  <si>
    <t>(kot npr. Novel Ariella)</t>
  </si>
  <si>
    <t>Dvižna klubska mizica bele barve dim 110/60/36</t>
  </si>
  <si>
    <t>Nizka omara za tv in tv dimenzije 100 x 90</t>
  </si>
  <si>
    <t>Popis del za izvedbo opreme na počitniškem objektu v nerezinah - HR, objekt št. 115</t>
  </si>
  <si>
    <t>DNEVNA SOBA</t>
  </si>
  <si>
    <t>OBSTOJEČI OBJEKTI</t>
  </si>
  <si>
    <t>5 OBSTOJEČI OBJEKTI</t>
  </si>
  <si>
    <t>Barvanje sten  objekta 115 z belo barvo</t>
  </si>
  <si>
    <t>Tabure 50x50  v enakem vzorcu kot sedežna garnitura</t>
  </si>
  <si>
    <t>Vzmetnica za otroško posteljico</t>
  </si>
  <si>
    <t xml:space="preserve">(kot npr. VOX pralni stroj WM1275-T14QD  pralni stroj z inverter motorjem) </t>
  </si>
  <si>
    <t>(kot npr. VOX KOMBINIRANI hladilnik KK 3300 F )</t>
  </si>
  <si>
    <t>(kot npr. Gorenje GV520E10 )</t>
  </si>
  <si>
    <t>(kot npt. VOX INDUKCIJSKA PLOŠČA EBI 444 )</t>
  </si>
  <si>
    <t>Kuhalna plošča, indukcijska</t>
  </si>
  <si>
    <t>(kot npr  COME-FOR VZMETNICA 3D EXTRA POCKET KOKOS )</t>
  </si>
  <si>
    <t>- dobava vgradne pečice s pirolizo
 ( kot npr CANDY FCPK 626N/E)</t>
  </si>
  <si>
    <t>Izdelava notranjih vrat dim 80x200 - hrast</t>
  </si>
  <si>
    <t>2.7.</t>
  </si>
  <si>
    <t>2.9.</t>
  </si>
  <si>
    <t>Usnjen barski stol</t>
  </si>
  <si>
    <t>2.10.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</si>
</sst>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0"/>
    <numFmt numFmtId="175" formatCode="0.0"/>
    <numFmt numFmtId="176" formatCode="#,##0.0000"/>
    <numFmt numFmtId="177" formatCode="_-* #,##0.0\ _S_I_T_-;\-* #,##0.0\ _S_I_T_-;_-* &quot;-&quot;??\ _S_I_T_-;_-@_-"/>
    <numFmt numFmtId="178" formatCode="_-* #,##0.000\ _S_I_T_-;\-* #,##0.000\ _S_I_T_-;_-* &quot;-&quot;??\ _S_I_T_-;_-@_-"/>
    <numFmt numFmtId="179" formatCode="_-* #,##0.0000\ _S_I_T_-;\-* #,##0.0000\ _S_I_T_-;_-* &quot;-&quot;??\ _S_I_T_-;_-@_-"/>
    <numFmt numFmtId="180" formatCode="_-* #,##0.00000\ _S_I_T_-;\-* #,##0.00000\ _S_I_T_-;_-* &quot;-&quot;??\ _S_I_T_-;_-@_-"/>
    <numFmt numFmtId="181" formatCode="_-* #,##0\ _S_I_T_-;\-* #,##0\ _S_I_T_-;_-* &quot;-&quot;??\ _S_I_T_-;_-@_-"/>
    <numFmt numFmtId="182" formatCode="#,##0.0"/>
    <numFmt numFmtId="183" formatCode="[$-424]d\.\ mmmm\ yyyy"/>
    <numFmt numFmtId="184" formatCode="_-* #,##0.00\ [$EUR]_-;\-* #,##0.00\ [$EUR]_-;_-* &quot;-&quot;??\ [$EUR]_-;_-@_-"/>
    <numFmt numFmtId="185" formatCode="[$-424]dddd\,\ dd\.\ mmmm\ yyyy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Accounting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41" applyNumberFormat="1" applyFont="1" applyAlignment="1">
      <alignment horizontal="right"/>
    </xf>
    <xf numFmtId="0" fontId="0" fillId="0" borderId="0" xfId="0" applyFont="1" applyAlignment="1">
      <alignment horizontal="right"/>
    </xf>
    <xf numFmtId="173" fontId="0" fillId="0" borderId="0" xfId="57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3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wrapText="1"/>
    </xf>
    <xf numFmtId="16" fontId="0" fillId="0" borderId="11" xfId="0" applyNumberFormat="1" applyBorder="1" applyAlignment="1">
      <alignment horizontal="left" vertical="top"/>
    </xf>
    <xf numFmtId="173" fontId="0" fillId="0" borderId="11" xfId="57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 vertical="top" wrapText="1"/>
    </xf>
    <xf numFmtId="184" fontId="0" fillId="0" borderId="0" xfId="0" applyNumberFormat="1" applyAlignment="1">
      <alignment/>
    </xf>
    <xf numFmtId="184" fontId="0" fillId="0" borderId="11" xfId="0" applyNumberFormat="1" applyBorder="1" applyAlignment="1">
      <alignment/>
    </xf>
    <xf numFmtId="184" fontId="3" fillId="0" borderId="0" xfId="0" applyNumberFormat="1" applyFont="1" applyAlignment="1">
      <alignment/>
    </xf>
    <xf numFmtId="184" fontId="0" fillId="0" borderId="10" xfId="0" applyNumberFormat="1" applyBorder="1" applyAlignment="1">
      <alignment/>
    </xf>
    <xf numFmtId="184" fontId="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5"/>
  <sheetViews>
    <sheetView tabSelected="1" zoomScale="85" zoomScaleNormal="85" zoomScalePageLayoutView="0" workbookViewId="0" topLeftCell="A155">
      <selection activeCell="B124" sqref="B124"/>
    </sheetView>
  </sheetViews>
  <sheetFormatPr defaultColWidth="9.00390625" defaultRowHeight="12.75"/>
  <cols>
    <col min="1" max="1" width="11.75390625" style="0" customWidth="1"/>
    <col min="2" max="2" width="51.125" style="0" customWidth="1"/>
    <col min="4" max="4" width="8.125" style="0" customWidth="1"/>
    <col min="5" max="5" width="9.875" style="0" customWidth="1"/>
    <col min="6" max="6" width="8.875" style="0" customWidth="1"/>
    <col min="7" max="7" width="4.625" style="0" customWidth="1"/>
    <col min="8" max="8" width="14.875" style="0" bestFit="1" customWidth="1"/>
    <col min="9" max="9" width="15.00390625" style="0" bestFit="1" customWidth="1"/>
    <col min="10" max="10" width="18.75390625" style="0" customWidth="1"/>
  </cols>
  <sheetData>
    <row r="2" spans="1:8" ht="12.75">
      <c r="A2" s="1"/>
      <c r="F2" s="14"/>
      <c r="G2" s="14"/>
      <c r="H2" s="14"/>
    </row>
    <row r="4" ht="12.75">
      <c r="A4" s="2"/>
    </row>
    <row r="7" spans="1:3" ht="12.75">
      <c r="A7" s="1" t="s">
        <v>4</v>
      </c>
      <c r="B7" s="1"/>
      <c r="C7" s="1"/>
    </row>
    <row r="8" ht="12.75">
      <c r="A8" t="s">
        <v>5</v>
      </c>
    </row>
    <row r="9" ht="12.75" hidden="1">
      <c r="A9" t="s">
        <v>3</v>
      </c>
    </row>
    <row r="10" ht="12.75">
      <c r="A10" s="2" t="s">
        <v>6</v>
      </c>
    </row>
    <row r="12" spans="2:9" ht="12.75">
      <c r="B12" t="s">
        <v>81</v>
      </c>
      <c r="I12" s="3"/>
    </row>
    <row r="13" spans="2:9" ht="12" customHeight="1">
      <c r="B13" t="s">
        <v>94</v>
      </c>
      <c r="I13" s="3"/>
    </row>
    <row r="14" ht="0.75" customHeight="1" hidden="1"/>
    <row r="15" spans="1:9" ht="12.75" hidden="1">
      <c r="A15" s="3" t="s">
        <v>0</v>
      </c>
      <c r="B15" t="s">
        <v>2</v>
      </c>
      <c r="I15" s="3"/>
    </row>
    <row r="16" spans="1:9" ht="12.75" hidden="1">
      <c r="A16" s="3"/>
      <c r="B16" t="s">
        <v>1</v>
      </c>
      <c r="I16" s="5">
        <v>40000</v>
      </c>
    </row>
    <row r="17" spans="1:9" ht="12.75">
      <c r="A17" s="3"/>
      <c r="I17" s="5"/>
    </row>
    <row r="18" spans="1:9" ht="12.75">
      <c r="A18" s="3"/>
      <c r="I18" s="5"/>
    </row>
    <row r="20" spans="1:13" ht="12.75">
      <c r="A20" s="17" t="s">
        <v>0</v>
      </c>
      <c r="B20" s="18" t="s">
        <v>7</v>
      </c>
      <c r="C20" s="18"/>
      <c r="D20" s="18" t="s">
        <v>27</v>
      </c>
      <c r="E20" s="18" t="s">
        <v>25</v>
      </c>
      <c r="F20" s="18"/>
      <c r="G20" s="18"/>
      <c r="H20" s="18" t="s">
        <v>30</v>
      </c>
      <c r="I20" s="18"/>
      <c r="J20" s="18" t="s">
        <v>31</v>
      </c>
      <c r="K20" s="18"/>
      <c r="L20" s="18"/>
      <c r="M20" s="18"/>
    </row>
    <row r="22" spans="9:10" ht="35.25" customHeight="1">
      <c r="I22" s="10"/>
      <c r="J22" s="31"/>
    </row>
    <row r="23" spans="1:10" ht="67.5" customHeight="1">
      <c r="A23" s="20" t="s">
        <v>8</v>
      </c>
      <c r="B23" s="30" t="s">
        <v>80</v>
      </c>
      <c r="D23" t="s">
        <v>28</v>
      </c>
      <c r="E23">
        <v>1</v>
      </c>
      <c r="H23" s="31">
        <v>0</v>
      </c>
      <c r="J23" s="31">
        <f>SUM(E23*H23)</f>
        <v>0</v>
      </c>
    </row>
    <row r="24" spans="1:10" ht="12.75">
      <c r="A24" s="3"/>
      <c r="H24" s="31"/>
      <c r="I24" s="3"/>
      <c r="J24" s="31"/>
    </row>
    <row r="25" spans="1:10" ht="12.75">
      <c r="A25" s="3"/>
      <c r="H25" s="31"/>
      <c r="I25" s="4"/>
      <c r="J25" s="31"/>
    </row>
    <row r="26" spans="1:10" ht="12.75">
      <c r="A26" t="s">
        <v>9</v>
      </c>
      <c r="B26" t="s">
        <v>105</v>
      </c>
      <c r="D26" t="s">
        <v>29</v>
      </c>
      <c r="E26">
        <v>1</v>
      </c>
      <c r="H26" s="31">
        <v>0</v>
      </c>
      <c r="J26" s="31">
        <f>SUM(E26*H26)</f>
        <v>0</v>
      </c>
    </row>
    <row r="27" spans="1:10" ht="12.75">
      <c r="A27" s="9"/>
      <c r="B27" t="s">
        <v>104</v>
      </c>
      <c r="H27" s="31"/>
      <c r="I27" s="4"/>
      <c r="J27" s="31"/>
    </row>
    <row r="28" spans="1:10" ht="12.75">
      <c r="A28" s="9"/>
      <c r="H28" s="31"/>
      <c r="I28" s="4"/>
      <c r="J28" s="31"/>
    </row>
    <row r="29" spans="1:10" ht="12.75">
      <c r="A29" s="9"/>
      <c r="H29" s="31"/>
      <c r="I29" s="4"/>
      <c r="J29" s="31"/>
    </row>
    <row r="30" spans="1:10" ht="12.75">
      <c r="A30" t="s">
        <v>10</v>
      </c>
      <c r="B30" t="s">
        <v>16</v>
      </c>
      <c r="D30" t="s">
        <v>29</v>
      </c>
      <c r="E30">
        <v>1</v>
      </c>
      <c r="H30" s="31">
        <v>0</v>
      </c>
      <c r="I30" s="4"/>
      <c r="J30" s="31">
        <f>SUM(E30*H30)</f>
        <v>0</v>
      </c>
    </row>
    <row r="31" spans="2:10" ht="12.75">
      <c r="B31" t="s">
        <v>17</v>
      </c>
      <c r="H31" s="31"/>
      <c r="I31" s="4"/>
      <c r="J31" s="31"/>
    </row>
    <row r="32" spans="8:10" ht="12.75">
      <c r="H32" s="31"/>
      <c r="J32" s="31"/>
    </row>
    <row r="33" spans="1:10" ht="12.75">
      <c r="A33" s="21" t="s">
        <v>12</v>
      </c>
      <c r="B33" t="s">
        <v>11</v>
      </c>
      <c r="D33" t="s">
        <v>29</v>
      </c>
      <c r="E33">
        <v>1</v>
      </c>
      <c r="H33" s="31">
        <v>0</v>
      </c>
      <c r="J33" s="31">
        <f>SUM(E33*H33)</f>
        <v>0</v>
      </c>
    </row>
    <row r="34" spans="2:10" ht="12.75">
      <c r="B34" t="s">
        <v>103</v>
      </c>
      <c r="H34" s="31"/>
      <c r="J34" s="31"/>
    </row>
    <row r="35" spans="8:10" ht="12.75">
      <c r="H35" s="31"/>
      <c r="I35" s="12"/>
      <c r="J35" s="31"/>
    </row>
    <row r="36" spans="8:10" ht="12.75">
      <c r="H36" s="31"/>
      <c r="J36" s="31"/>
    </row>
    <row r="37" spans="1:10" ht="12.75">
      <c r="A37" s="22" t="s">
        <v>15</v>
      </c>
      <c r="B37" t="s">
        <v>13</v>
      </c>
      <c r="D37" t="s">
        <v>29</v>
      </c>
      <c r="E37">
        <v>1</v>
      </c>
      <c r="H37" s="31">
        <v>0</v>
      </c>
      <c r="J37" s="31">
        <f>SUM(E37*H37)</f>
        <v>0</v>
      </c>
    </row>
    <row r="38" spans="2:10" ht="12.75">
      <c r="B38" t="s">
        <v>14</v>
      </c>
      <c r="H38" s="31"/>
      <c r="J38" s="31"/>
    </row>
    <row r="39" spans="8:10" ht="12.75">
      <c r="H39" s="31"/>
      <c r="J39" s="31"/>
    </row>
    <row r="40" spans="8:10" ht="12.75">
      <c r="H40" s="31"/>
      <c r="I40" s="10"/>
      <c r="J40" s="31"/>
    </row>
    <row r="41" spans="1:10" ht="12.75">
      <c r="A41" t="s">
        <v>18</v>
      </c>
      <c r="B41" t="s">
        <v>19</v>
      </c>
      <c r="D41" t="s">
        <v>29</v>
      </c>
      <c r="E41">
        <v>1</v>
      </c>
      <c r="H41" s="31">
        <v>0</v>
      </c>
      <c r="J41" s="31">
        <f>SUM(E41*H41)</f>
        <v>0</v>
      </c>
    </row>
    <row r="42" spans="1:10" ht="12.75">
      <c r="A42" s="3"/>
      <c r="B42" s="19" t="s">
        <v>102</v>
      </c>
      <c r="H42" s="31"/>
      <c r="J42" s="31"/>
    </row>
    <row r="43" spans="8:10" ht="12.75">
      <c r="H43" s="31"/>
      <c r="J43" s="31"/>
    </row>
    <row r="44" spans="8:10" ht="12.75">
      <c r="H44" s="31"/>
      <c r="J44" s="31"/>
    </row>
    <row r="45" spans="1:10" ht="12.75">
      <c r="A45" t="s">
        <v>20</v>
      </c>
      <c r="B45" t="s">
        <v>21</v>
      </c>
      <c r="D45" t="s">
        <v>29</v>
      </c>
      <c r="E45">
        <v>1</v>
      </c>
      <c r="H45" s="31">
        <v>0</v>
      </c>
      <c r="J45" s="31">
        <f>SUM(E45*H45)</f>
        <v>0</v>
      </c>
    </row>
    <row r="46" spans="8:10" ht="12.75">
      <c r="H46" s="31"/>
      <c r="I46" s="12"/>
      <c r="J46" s="31"/>
    </row>
    <row r="47" spans="8:10" ht="12.75">
      <c r="H47" s="31"/>
      <c r="J47" s="31"/>
    </row>
    <row r="48" spans="1:10" ht="12.75">
      <c r="A48" s="22" t="s">
        <v>22</v>
      </c>
      <c r="B48" t="s">
        <v>26</v>
      </c>
      <c r="D48" t="s">
        <v>29</v>
      </c>
      <c r="E48">
        <v>1</v>
      </c>
      <c r="H48" s="31">
        <v>0</v>
      </c>
      <c r="I48" s="4"/>
      <c r="J48" s="31">
        <f>SUM(E48*H48)</f>
        <v>0</v>
      </c>
    </row>
    <row r="49" spans="8:10" ht="12.75">
      <c r="H49" s="31"/>
      <c r="J49" s="31"/>
    </row>
    <row r="50" spans="8:10" ht="12.75">
      <c r="H50" s="31"/>
      <c r="J50" s="31"/>
    </row>
    <row r="51" spans="1:10" ht="12.75">
      <c r="A51" t="s">
        <v>23</v>
      </c>
      <c r="B51" t="s">
        <v>24</v>
      </c>
      <c r="D51" t="s">
        <v>29</v>
      </c>
      <c r="E51">
        <v>1</v>
      </c>
      <c r="H51" s="31">
        <v>0</v>
      </c>
      <c r="J51" s="31">
        <f>SUM(E51*H51)</f>
        <v>0</v>
      </c>
    </row>
    <row r="52" spans="1:14" ht="26.25" thickBot="1">
      <c r="A52" s="23"/>
      <c r="B52" s="24" t="s">
        <v>101</v>
      </c>
      <c r="C52" s="23"/>
      <c r="D52" s="23"/>
      <c r="E52" s="23"/>
      <c r="F52" s="23"/>
      <c r="G52" s="23"/>
      <c r="H52" s="32"/>
      <c r="I52" s="23"/>
      <c r="J52" s="32"/>
      <c r="K52" s="23"/>
      <c r="L52" s="23"/>
      <c r="M52" s="23"/>
      <c r="N52" s="23"/>
    </row>
    <row r="53" spans="8:10" ht="12.75">
      <c r="H53" s="31"/>
      <c r="I53" s="12"/>
      <c r="J53" s="31"/>
    </row>
    <row r="54" spans="8:10" ht="12.75">
      <c r="H54" s="31"/>
      <c r="J54" s="31"/>
    </row>
    <row r="55" spans="1:10" ht="12.75">
      <c r="A55" s="3"/>
      <c r="B55" t="s">
        <v>32</v>
      </c>
      <c r="H55" s="31"/>
      <c r="J55" s="31">
        <f>SUM(J23:J51)</f>
        <v>0</v>
      </c>
    </row>
    <row r="56" spans="1:10" ht="12.75">
      <c r="A56" s="3"/>
      <c r="H56" s="31"/>
      <c r="J56" s="31"/>
    </row>
    <row r="57" spans="8:10" ht="12.75">
      <c r="H57" s="31"/>
      <c r="I57" s="12"/>
      <c r="J57" s="31"/>
    </row>
    <row r="58" spans="2:10" ht="12.75">
      <c r="B58" t="s">
        <v>33</v>
      </c>
      <c r="H58" s="31"/>
      <c r="I58" s="13"/>
      <c r="J58" s="33"/>
    </row>
    <row r="59" spans="1:10" ht="12.75">
      <c r="A59" s="3"/>
      <c r="H59" s="31"/>
      <c r="I59" s="4"/>
      <c r="J59" s="31"/>
    </row>
    <row r="60" spans="8:10" ht="12.75">
      <c r="H60" s="31"/>
      <c r="I60" s="4"/>
      <c r="J60" s="31"/>
    </row>
    <row r="61" spans="2:10" ht="12.75">
      <c r="B61" s="6"/>
      <c r="H61" s="31"/>
      <c r="J61" s="31"/>
    </row>
    <row r="62" spans="2:10" ht="12.75">
      <c r="B62" s="6"/>
      <c r="H62" s="31"/>
      <c r="J62" s="31"/>
    </row>
    <row r="63" spans="1:12" ht="12.75">
      <c r="A63" s="17">
        <v>2</v>
      </c>
      <c r="B63" s="18" t="s">
        <v>95</v>
      </c>
      <c r="C63" s="18"/>
      <c r="D63" s="18" t="s">
        <v>27</v>
      </c>
      <c r="E63" s="18" t="s">
        <v>25</v>
      </c>
      <c r="F63" s="18"/>
      <c r="G63" s="18"/>
      <c r="H63" s="34" t="s">
        <v>30</v>
      </c>
      <c r="I63" s="18"/>
      <c r="J63" s="34" t="s">
        <v>31</v>
      </c>
      <c r="K63" s="18"/>
      <c r="L63" s="18"/>
    </row>
    <row r="64" spans="8:10" ht="12.75">
      <c r="H64" s="31"/>
      <c r="J64" s="31"/>
    </row>
    <row r="65" spans="8:10" ht="12.75">
      <c r="H65" s="31"/>
      <c r="J65" s="31"/>
    </row>
    <row r="66" spans="1:10" ht="12.75">
      <c r="A66" s="25" t="s">
        <v>34</v>
      </c>
      <c r="B66" s="6" t="s">
        <v>90</v>
      </c>
      <c r="D66" t="s">
        <v>29</v>
      </c>
      <c r="E66">
        <v>1</v>
      </c>
      <c r="H66" s="31">
        <v>0</v>
      </c>
      <c r="J66" s="31">
        <f>SUM(E66*H66)</f>
        <v>0</v>
      </c>
    </row>
    <row r="67" spans="2:10" ht="12.75">
      <c r="B67" s="6" t="s">
        <v>91</v>
      </c>
      <c r="H67" s="31"/>
      <c r="J67" s="31"/>
    </row>
    <row r="68" spans="2:10" ht="12.75">
      <c r="B68" s="6"/>
      <c r="H68" s="31"/>
      <c r="J68" s="31"/>
    </row>
    <row r="69" spans="1:10" ht="12.75">
      <c r="A69" s="25" t="s">
        <v>35</v>
      </c>
      <c r="B69" s="6" t="s">
        <v>99</v>
      </c>
      <c r="D69" t="s">
        <v>29</v>
      </c>
      <c r="E69">
        <v>1</v>
      </c>
      <c r="H69" s="31">
        <v>0</v>
      </c>
      <c r="J69" s="31">
        <f>SUM(E69*H69)</f>
        <v>0</v>
      </c>
    </row>
    <row r="70" spans="1:10" ht="12.75">
      <c r="A70" s="25"/>
      <c r="B70" s="6"/>
      <c r="H70" s="31"/>
      <c r="J70" s="31"/>
    </row>
    <row r="71" spans="2:10" ht="12.75">
      <c r="B71" s="6"/>
      <c r="H71" s="31"/>
      <c r="J71" s="31"/>
    </row>
    <row r="72" spans="1:10" ht="12.75">
      <c r="A72" s="20" t="s">
        <v>36</v>
      </c>
      <c r="B72" s="26" t="s">
        <v>92</v>
      </c>
      <c r="D72" t="s">
        <v>28</v>
      </c>
      <c r="E72">
        <v>1</v>
      </c>
      <c r="H72" s="31">
        <v>0</v>
      </c>
      <c r="J72" s="31">
        <f>SUM(E72*H72)</f>
        <v>0</v>
      </c>
    </row>
    <row r="73" spans="2:10" ht="12.75">
      <c r="B73" s="6"/>
      <c r="H73" s="31"/>
      <c r="J73" s="31"/>
    </row>
    <row r="74" spans="2:10" ht="12.75">
      <c r="B74" s="6"/>
      <c r="H74" s="31"/>
      <c r="I74" s="10"/>
      <c r="J74" s="31"/>
    </row>
    <row r="75" spans="1:10" ht="12.75">
      <c r="A75" t="s">
        <v>37</v>
      </c>
      <c r="B75" s="6" t="s">
        <v>93</v>
      </c>
      <c r="D75" t="s">
        <v>29</v>
      </c>
      <c r="E75">
        <v>1</v>
      </c>
      <c r="H75" s="31">
        <v>0</v>
      </c>
      <c r="I75" s="10"/>
      <c r="J75" s="31">
        <f>SUM(E75*H75)</f>
        <v>0</v>
      </c>
    </row>
    <row r="76" spans="2:10" ht="12.75">
      <c r="B76" s="6"/>
      <c r="H76" s="31"/>
      <c r="I76" s="10"/>
      <c r="J76" s="31"/>
    </row>
    <row r="77" spans="2:10" ht="12.75">
      <c r="B77" s="6"/>
      <c r="H77" s="31"/>
      <c r="I77" s="10"/>
      <c r="J77" s="31"/>
    </row>
    <row r="78" spans="1:10" ht="12.75">
      <c r="A78" t="s">
        <v>41</v>
      </c>
      <c r="B78" t="s">
        <v>38</v>
      </c>
      <c r="D78" t="s">
        <v>40</v>
      </c>
      <c r="E78">
        <v>1</v>
      </c>
      <c r="H78" s="31">
        <v>0</v>
      </c>
      <c r="J78" s="31">
        <f>SUM(E78*H78)</f>
        <v>0</v>
      </c>
    </row>
    <row r="79" spans="1:10" ht="12.75">
      <c r="A79" s="3"/>
      <c r="B79" t="s">
        <v>39</v>
      </c>
      <c r="H79" s="31"/>
      <c r="I79" s="10"/>
      <c r="J79" s="31"/>
    </row>
    <row r="80" spans="8:10" ht="12.75">
      <c r="H80" s="31"/>
      <c r="J80" s="31"/>
    </row>
    <row r="81" spans="1:10" ht="12.75">
      <c r="A81" s="3"/>
      <c r="B81" s="6"/>
      <c r="H81" s="31"/>
      <c r="J81" s="31"/>
    </row>
    <row r="82" spans="1:10" ht="12.75">
      <c r="A82" t="s">
        <v>44</v>
      </c>
      <c r="B82" s="6" t="s">
        <v>42</v>
      </c>
      <c r="D82" t="s">
        <v>28</v>
      </c>
      <c r="E82">
        <v>1</v>
      </c>
      <c r="H82" s="31">
        <v>0</v>
      </c>
      <c r="I82" s="10"/>
      <c r="J82" s="31">
        <f>SUM(E82*H82)</f>
        <v>0</v>
      </c>
    </row>
    <row r="83" spans="2:10" ht="12.75">
      <c r="B83" s="6" t="s">
        <v>43</v>
      </c>
      <c r="H83" s="31"/>
      <c r="J83" s="31"/>
    </row>
    <row r="84" spans="1:10" ht="12.75">
      <c r="A84" s="3"/>
      <c r="B84" s="6"/>
      <c r="H84" s="31"/>
      <c r="I84" s="10"/>
      <c r="J84" s="31"/>
    </row>
    <row r="85" spans="2:10" ht="12.75">
      <c r="B85" s="6"/>
      <c r="H85" s="31"/>
      <c r="I85" s="13"/>
      <c r="J85" s="31"/>
    </row>
    <row r="86" spans="1:10" ht="12.75">
      <c r="A86" t="s">
        <v>109</v>
      </c>
      <c r="B86" t="s">
        <v>45</v>
      </c>
      <c r="D86" t="s">
        <v>29</v>
      </c>
      <c r="E86">
        <v>1</v>
      </c>
      <c r="H86" s="31">
        <v>0</v>
      </c>
      <c r="J86" s="31">
        <f>SUM(E86*H86)</f>
        <v>0</v>
      </c>
    </row>
    <row r="87" spans="1:10" ht="12.75">
      <c r="A87" s="3"/>
      <c r="B87" s="6" t="s">
        <v>46</v>
      </c>
      <c r="H87" s="31"/>
      <c r="I87" s="10"/>
      <c r="J87" s="31"/>
    </row>
    <row r="88" spans="1:10" ht="12.75">
      <c r="A88" s="3"/>
      <c r="B88" s="6"/>
      <c r="H88" s="31"/>
      <c r="I88" s="10"/>
      <c r="J88" s="31"/>
    </row>
    <row r="89" spans="1:10" ht="12.75">
      <c r="A89" t="s">
        <v>47</v>
      </c>
      <c r="B89" t="s">
        <v>108</v>
      </c>
      <c r="D89" t="s">
        <v>29</v>
      </c>
      <c r="E89">
        <v>3</v>
      </c>
      <c r="H89" s="31">
        <v>0</v>
      </c>
      <c r="J89" s="31">
        <f>SUM(E89*H89)</f>
        <v>0</v>
      </c>
    </row>
    <row r="90" spans="8:10" ht="12.75">
      <c r="H90" s="31"/>
      <c r="J90" s="31"/>
    </row>
    <row r="91" spans="8:10" ht="12.75">
      <c r="H91" s="31"/>
      <c r="J91" s="31"/>
    </row>
    <row r="92" spans="1:10" ht="12.75">
      <c r="A92" s="22" t="s">
        <v>110</v>
      </c>
      <c r="B92" s="6" t="s">
        <v>111</v>
      </c>
      <c r="D92" t="s">
        <v>29</v>
      </c>
      <c r="E92">
        <v>2</v>
      </c>
      <c r="H92" s="31">
        <v>0</v>
      </c>
      <c r="J92" s="31">
        <f>SUM(E92*H92)</f>
        <v>0</v>
      </c>
    </row>
    <row r="93" spans="1:10" ht="12.75">
      <c r="A93" s="3"/>
      <c r="B93" s="6"/>
      <c r="H93" s="31"/>
      <c r="I93" s="10"/>
      <c r="J93" s="31"/>
    </row>
    <row r="94" spans="1:14" ht="13.5" thickBot="1">
      <c r="A94" s="27" t="s">
        <v>112</v>
      </c>
      <c r="B94" s="23" t="s">
        <v>48</v>
      </c>
      <c r="C94" s="23"/>
      <c r="D94" s="23" t="s">
        <v>28</v>
      </c>
      <c r="E94" s="23">
        <v>1</v>
      </c>
      <c r="F94" s="23"/>
      <c r="G94" s="23"/>
      <c r="H94" s="32">
        <v>0</v>
      </c>
      <c r="I94" s="28"/>
      <c r="J94" s="32">
        <f>SUM(E94*H94)</f>
        <v>0</v>
      </c>
      <c r="K94" s="23"/>
      <c r="L94" s="23"/>
      <c r="M94" s="23"/>
      <c r="N94" s="23"/>
    </row>
    <row r="95" spans="1:10" ht="12.75">
      <c r="A95" s="3"/>
      <c r="H95" s="31"/>
      <c r="I95" s="13"/>
      <c r="J95" s="31"/>
    </row>
    <row r="96" spans="8:10" ht="12.75">
      <c r="H96" s="31"/>
      <c r="J96" s="31"/>
    </row>
    <row r="97" spans="1:10" ht="12.75">
      <c r="A97" s="3"/>
      <c r="B97" t="s">
        <v>32</v>
      </c>
      <c r="H97" s="31"/>
      <c r="J97" s="31">
        <f>SUM(J66:J94)</f>
        <v>0</v>
      </c>
    </row>
    <row r="98" spans="8:10" ht="12.75">
      <c r="H98" s="31"/>
      <c r="J98" s="31"/>
    </row>
    <row r="99" spans="8:10" ht="12.75">
      <c r="H99" s="31"/>
      <c r="J99" s="31"/>
    </row>
    <row r="100" spans="2:10" ht="12.75">
      <c r="B100" t="s">
        <v>49</v>
      </c>
      <c r="H100" s="31"/>
      <c r="I100" s="12"/>
      <c r="J100" s="31"/>
    </row>
    <row r="101" spans="8:10" ht="12.75">
      <c r="H101" s="31"/>
      <c r="J101" s="31"/>
    </row>
    <row r="102" spans="1:10" ht="12.75">
      <c r="A102" s="3"/>
      <c r="H102" s="31"/>
      <c r="J102" s="31"/>
    </row>
    <row r="103" spans="8:10" ht="12.75">
      <c r="H103" s="31"/>
      <c r="I103" s="13"/>
      <c r="J103" s="31"/>
    </row>
    <row r="104" spans="1:12" ht="12.75">
      <c r="A104" s="17">
        <v>3</v>
      </c>
      <c r="B104" s="18" t="s">
        <v>50</v>
      </c>
      <c r="C104" s="18"/>
      <c r="D104" s="18" t="s">
        <v>27</v>
      </c>
      <c r="E104" s="18" t="s">
        <v>25</v>
      </c>
      <c r="F104" s="18"/>
      <c r="G104" s="18"/>
      <c r="H104" s="34" t="s">
        <v>30</v>
      </c>
      <c r="I104" s="18"/>
      <c r="J104" s="34" t="s">
        <v>31</v>
      </c>
      <c r="K104" s="18"/>
      <c r="L104" s="18"/>
    </row>
    <row r="105" spans="4:10" ht="15">
      <c r="D105" s="1"/>
      <c r="H105" s="31"/>
      <c r="I105" s="15"/>
      <c r="J105" s="31"/>
    </row>
    <row r="106" spans="4:10" ht="15">
      <c r="D106" s="1"/>
      <c r="E106" s="16"/>
      <c r="H106" s="31"/>
      <c r="I106" s="15"/>
      <c r="J106" s="31"/>
    </row>
    <row r="107" spans="1:10" ht="15">
      <c r="A107" t="s">
        <v>51</v>
      </c>
      <c r="B107" t="s">
        <v>52</v>
      </c>
      <c r="D107" t="s">
        <v>29</v>
      </c>
      <c r="E107">
        <v>1</v>
      </c>
      <c r="H107" s="31">
        <v>0</v>
      </c>
      <c r="I107" s="15"/>
      <c r="J107" s="31">
        <f>SUM(E107*H107)</f>
        <v>0</v>
      </c>
    </row>
    <row r="108" spans="2:10" ht="12.75">
      <c r="B108" s="1"/>
      <c r="H108" s="31"/>
      <c r="I108" s="11"/>
      <c r="J108" s="31"/>
    </row>
    <row r="109" spans="1:10" ht="12.75">
      <c r="A109" t="s">
        <v>53</v>
      </c>
      <c r="B109" t="s">
        <v>54</v>
      </c>
      <c r="D109" t="s">
        <v>29</v>
      </c>
      <c r="E109">
        <v>1</v>
      </c>
      <c r="H109" s="31">
        <v>0</v>
      </c>
      <c r="J109" s="31">
        <f>SUM(E109*H109)</f>
        <v>0</v>
      </c>
    </row>
    <row r="110" spans="5:10" ht="12.75">
      <c r="E110" s="4"/>
      <c r="H110" s="31"/>
      <c r="J110" s="31"/>
    </row>
    <row r="111" spans="8:10" ht="12.75">
      <c r="H111" s="31"/>
      <c r="J111" s="31"/>
    </row>
    <row r="112" spans="1:10" ht="12.75">
      <c r="A112" t="s">
        <v>55</v>
      </c>
      <c r="B112" s="6" t="s">
        <v>56</v>
      </c>
      <c r="D112" t="s">
        <v>29</v>
      </c>
      <c r="E112">
        <v>1</v>
      </c>
      <c r="G112" s="4"/>
      <c r="H112" s="31">
        <v>0</v>
      </c>
      <c r="J112" s="31">
        <f>SUM(E112*H112)</f>
        <v>0</v>
      </c>
    </row>
    <row r="113" spans="2:10" ht="12.75">
      <c r="B113" s="6"/>
      <c r="H113" s="31"/>
      <c r="J113" s="31"/>
    </row>
    <row r="114" spans="1:10" ht="12.75">
      <c r="A114" s="21" t="s">
        <v>83</v>
      </c>
      <c r="B114" s="6" t="s">
        <v>84</v>
      </c>
      <c r="D114" t="s">
        <v>29</v>
      </c>
      <c r="E114">
        <v>4</v>
      </c>
      <c r="G114" s="4"/>
      <c r="H114" s="31">
        <v>0</v>
      </c>
      <c r="J114" s="31">
        <f>SUM(E114*H114)</f>
        <v>0</v>
      </c>
    </row>
    <row r="115" spans="2:10" ht="12.75">
      <c r="B115" s="6"/>
      <c r="H115" s="31"/>
      <c r="J115" s="31"/>
    </row>
    <row r="116" spans="2:10" ht="12.75">
      <c r="B116" s="6"/>
      <c r="G116" s="7"/>
      <c r="H116" s="31"/>
      <c r="J116" s="31"/>
    </row>
    <row r="117" spans="1:10" ht="12.75">
      <c r="A117" t="s">
        <v>57</v>
      </c>
      <c r="B117" t="s">
        <v>58</v>
      </c>
      <c r="C117" s="14"/>
      <c r="D117" t="s">
        <v>29</v>
      </c>
      <c r="E117">
        <v>2</v>
      </c>
      <c r="H117" s="31">
        <v>0</v>
      </c>
      <c r="J117" s="31">
        <f>SUM(E117*H117)</f>
        <v>0</v>
      </c>
    </row>
    <row r="118" spans="8:10" ht="12.75">
      <c r="H118" s="31"/>
      <c r="J118" s="31"/>
    </row>
    <row r="119" spans="8:10" ht="12.75">
      <c r="H119" s="31"/>
      <c r="I119" s="8"/>
      <c r="J119" s="31"/>
    </row>
    <row r="120" spans="1:10" ht="12.75">
      <c r="A120" t="s">
        <v>59</v>
      </c>
      <c r="B120" t="s">
        <v>60</v>
      </c>
      <c r="D120" t="s">
        <v>29</v>
      </c>
      <c r="E120">
        <v>5</v>
      </c>
      <c r="H120" s="31">
        <v>0</v>
      </c>
      <c r="J120" s="31">
        <f>SUM(E120*H120)</f>
        <v>0</v>
      </c>
    </row>
    <row r="121" spans="2:10" ht="12.75">
      <c r="B121" t="s">
        <v>106</v>
      </c>
      <c r="H121" s="31"/>
      <c r="J121" s="31"/>
    </row>
    <row r="122" spans="8:10" ht="12.75">
      <c r="H122" s="31"/>
      <c r="J122" s="31"/>
    </row>
    <row r="123" spans="8:10" ht="12.75">
      <c r="H123" s="31"/>
      <c r="J123" s="31"/>
    </row>
    <row r="124" spans="1:10" ht="12.75">
      <c r="A124" t="s">
        <v>61</v>
      </c>
      <c r="B124" t="s">
        <v>100</v>
      </c>
      <c r="D124" t="s">
        <v>29</v>
      </c>
      <c r="E124">
        <v>2</v>
      </c>
      <c r="H124" s="31">
        <v>0</v>
      </c>
      <c r="J124" s="31">
        <f>SUM(E124*H124)</f>
        <v>0</v>
      </c>
    </row>
    <row r="125" spans="2:10" ht="12.75">
      <c r="B125" t="s">
        <v>62</v>
      </c>
      <c r="H125" s="31"/>
      <c r="J125" s="31"/>
    </row>
    <row r="126" spans="8:10" ht="12.75">
      <c r="H126" s="31"/>
      <c r="J126" s="31"/>
    </row>
    <row r="127" spans="8:10" ht="12.75">
      <c r="H127" s="31"/>
      <c r="J127" s="31"/>
    </row>
    <row r="128" spans="1:10" ht="12.75">
      <c r="A128" t="s">
        <v>63</v>
      </c>
      <c r="B128" t="s">
        <v>64</v>
      </c>
      <c r="D128" t="s">
        <v>29</v>
      </c>
      <c r="E128">
        <v>5</v>
      </c>
      <c r="H128" s="31">
        <v>0</v>
      </c>
      <c r="J128" s="31">
        <f>SUM(E128*H128)</f>
        <v>0</v>
      </c>
    </row>
    <row r="129" spans="8:10" ht="12.75">
      <c r="H129" s="31"/>
      <c r="J129" s="31"/>
    </row>
    <row r="130" spans="8:10" ht="12.75">
      <c r="H130" s="31"/>
      <c r="J130" s="31"/>
    </row>
    <row r="131" spans="1:10" ht="12.75">
      <c r="A131" t="s">
        <v>65</v>
      </c>
      <c r="B131" t="s">
        <v>66</v>
      </c>
      <c r="D131" t="s">
        <v>29</v>
      </c>
      <c r="E131">
        <v>3</v>
      </c>
      <c r="H131" s="31">
        <v>0</v>
      </c>
      <c r="J131" s="31">
        <f>SUM(E131*H131)</f>
        <v>0</v>
      </c>
    </row>
    <row r="132" spans="8:10" ht="12.75">
      <c r="H132" s="31"/>
      <c r="J132" s="31"/>
    </row>
    <row r="133" spans="8:10" ht="12.75">
      <c r="H133" s="31"/>
      <c r="J133" s="31"/>
    </row>
    <row r="134" spans="1:10" ht="12.75">
      <c r="A134" t="s">
        <v>67</v>
      </c>
      <c r="B134" t="s">
        <v>68</v>
      </c>
      <c r="D134" t="s">
        <v>29</v>
      </c>
      <c r="E134">
        <v>1</v>
      </c>
      <c r="H134" s="31">
        <v>0</v>
      </c>
      <c r="J134" s="31">
        <f>SUM(E134*H134)</f>
        <v>0</v>
      </c>
    </row>
    <row r="135" spans="8:10" ht="12.75">
      <c r="H135" s="31"/>
      <c r="J135" s="31"/>
    </row>
    <row r="136" spans="8:10" ht="12.75">
      <c r="H136" s="31"/>
      <c r="J136" s="31"/>
    </row>
    <row r="137" spans="1:12" ht="13.5" thickBot="1">
      <c r="A137" s="23" t="s">
        <v>69</v>
      </c>
      <c r="B137" s="23" t="s">
        <v>70</v>
      </c>
      <c r="C137" s="23"/>
      <c r="D137" s="23" t="s">
        <v>29</v>
      </c>
      <c r="E137" s="23">
        <v>1</v>
      </c>
      <c r="F137" s="23"/>
      <c r="G137" s="23"/>
      <c r="H137" s="32">
        <v>0</v>
      </c>
      <c r="I137" s="23"/>
      <c r="J137" s="32">
        <f>SUM(E137*H137)</f>
        <v>0</v>
      </c>
      <c r="K137" s="23"/>
      <c r="L137" s="23"/>
    </row>
    <row r="138" spans="8:10" ht="12.75">
      <c r="H138" s="31"/>
      <c r="J138" s="31"/>
    </row>
    <row r="139" spans="8:10" ht="12.75">
      <c r="H139" s="31"/>
      <c r="J139" s="31"/>
    </row>
    <row r="140" spans="2:10" ht="12.75">
      <c r="B140" t="s">
        <v>32</v>
      </c>
      <c r="H140" s="31"/>
      <c r="J140" s="31">
        <f>SUM(J107:J137)</f>
        <v>0</v>
      </c>
    </row>
    <row r="141" spans="8:10" ht="12.75">
      <c r="H141" s="31"/>
      <c r="J141" s="31"/>
    </row>
    <row r="142" spans="8:10" ht="12.75">
      <c r="H142" s="31"/>
      <c r="J142" s="31"/>
    </row>
    <row r="143" spans="2:10" ht="12.75">
      <c r="B143" t="s">
        <v>49</v>
      </c>
      <c r="H143" s="31"/>
      <c r="J143" s="31"/>
    </row>
    <row r="144" spans="8:10" ht="14.25" customHeight="1">
      <c r="H144" s="31"/>
      <c r="J144" s="31"/>
    </row>
    <row r="145" spans="8:10" ht="11.25" customHeight="1">
      <c r="H145" s="31"/>
      <c r="J145" s="31"/>
    </row>
    <row r="146" spans="1:12" ht="12.75">
      <c r="A146" s="17">
        <v>4</v>
      </c>
      <c r="B146" s="18" t="s">
        <v>71</v>
      </c>
      <c r="C146" s="18"/>
      <c r="D146" s="18" t="s">
        <v>27</v>
      </c>
      <c r="E146" s="18" t="s">
        <v>25</v>
      </c>
      <c r="F146" s="18"/>
      <c r="G146" s="18"/>
      <c r="H146" s="34" t="s">
        <v>30</v>
      </c>
      <c r="I146" s="18"/>
      <c r="J146" s="34" t="s">
        <v>31</v>
      </c>
      <c r="K146" s="18"/>
      <c r="L146" s="18"/>
    </row>
    <row r="147" spans="8:10" ht="12.75">
      <c r="H147" s="31"/>
      <c r="J147" s="31"/>
    </row>
    <row r="148" spans="8:10" ht="12.75">
      <c r="H148" s="31"/>
      <c r="J148" s="31"/>
    </row>
    <row r="149" spans="1:10" ht="25.5">
      <c r="A149" t="s">
        <v>72</v>
      </c>
      <c r="B149" s="19" t="s">
        <v>89</v>
      </c>
      <c r="D149" t="s">
        <v>28</v>
      </c>
      <c r="E149">
        <v>1</v>
      </c>
      <c r="H149" s="31">
        <v>0</v>
      </c>
      <c r="J149" s="31">
        <f>SUM(E149*H149)</f>
        <v>0</v>
      </c>
    </row>
    <row r="150" spans="2:10" ht="12.75">
      <c r="B150" t="s">
        <v>85</v>
      </c>
      <c r="H150" s="31"/>
      <c r="J150" s="31"/>
    </row>
    <row r="151" spans="8:10" ht="12.75">
      <c r="H151" s="31"/>
      <c r="J151" s="31"/>
    </row>
    <row r="152" spans="1:10" ht="12.75">
      <c r="A152" t="s">
        <v>73</v>
      </c>
      <c r="B152" t="s">
        <v>86</v>
      </c>
      <c r="D152" t="s">
        <v>28</v>
      </c>
      <c r="E152">
        <v>1</v>
      </c>
      <c r="H152" s="31">
        <v>0</v>
      </c>
      <c r="J152" s="31">
        <f>SUM(E152*H152)</f>
        <v>0</v>
      </c>
    </row>
    <row r="153" spans="2:10" ht="12.75">
      <c r="B153" s="21" t="s">
        <v>88</v>
      </c>
      <c r="J153" s="31"/>
    </row>
    <row r="154" spans="2:10" ht="12.75">
      <c r="B154" s="21" t="s">
        <v>87</v>
      </c>
      <c r="J154" s="31"/>
    </row>
    <row r="155" spans="2:10" ht="25.5">
      <c r="B155" s="36" t="s">
        <v>107</v>
      </c>
      <c r="J155" s="31"/>
    </row>
    <row r="156" spans="1:12" ht="13.5" thickBot="1">
      <c r="A156" s="23"/>
      <c r="B156" s="29"/>
      <c r="C156" s="23"/>
      <c r="D156" s="23"/>
      <c r="E156" s="23"/>
      <c r="F156" s="23"/>
      <c r="G156" s="23"/>
      <c r="H156" s="23"/>
      <c r="I156" s="23"/>
      <c r="J156" s="32"/>
      <c r="K156" s="23"/>
      <c r="L156" s="23"/>
    </row>
    <row r="157" spans="2:10" ht="12.75">
      <c r="B157" s="21"/>
      <c r="J157" s="31"/>
    </row>
    <row r="158" spans="2:10" ht="12.75">
      <c r="B158" t="s">
        <v>32</v>
      </c>
      <c r="J158" s="31">
        <f>SUM(J149:J152)</f>
        <v>0</v>
      </c>
    </row>
    <row r="159" ht="12.75">
      <c r="J159" s="31"/>
    </row>
    <row r="160" ht="12.75">
      <c r="J160" s="31"/>
    </row>
    <row r="161" spans="1:12" ht="12.75">
      <c r="A161" s="17">
        <v>5</v>
      </c>
      <c r="B161" s="18" t="s">
        <v>96</v>
      </c>
      <c r="C161" s="18"/>
      <c r="D161" s="18" t="s">
        <v>27</v>
      </c>
      <c r="E161" s="18" t="s">
        <v>25</v>
      </c>
      <c r="F161" s="18"/>
      <c r="G161" s="18"/>
      <c r="H161" s="34" t="s">
        <v>30</v>
      </c>
      <c r="I161" s="18"/>
      <c r="J161" s="34" t="s">
        <v>31</v>
      </c>
      <c r="K161" s="18"/>
      <c r="L161" s="18"/>
    </row>
    <row r="162" spans="2:10" ht="12.75">
      <c r="B162" t="s">
        <v>98</v>
      </c>
      <c r="D162" t="s">
        <v>28</v>
      </c>
      <c r="E162">
        <v>1</v>
      </c>
      <c r="H162" s="31">
        <v>0</v>
      </c>
      <c r="J162" s="31">
        <f>SUM(E162*H162)</f>
        <v>0</v>
      </c>
    </row>
    <row r="163" spans="1:12" ht="13.5" thickBot="1">
      <c r="A163" s="23"/>
      <c r="B163" s="23"/>
      <c r="C163" s="23"/>
      <c r="D163" s="23"/>
      <c r="E163" s="23"/>
      <c r="F163" s="23"/>
      <c r="G163" s="23"/>
      <c r="H163" s="23"/>
      <c r="I163" s="23"/>
      <c r="J163" s="32"/>
      <c r="K163" s="23"/>
      <c r="L163" s="23"/>
    </row>
    <row r="164" ht="12.75">
      <c r="J164" s="31"/>
    </row>
    <row r="165" ht="12.75">
      <c r="J165" s="31"/>
    </row>
    <row r="166" spans="2:10" ht="12.75">
      <c r="B166" t="s">
        <v>82</v>
      </c>
      <c r="J166" s="31"/>
    </row>
    <row r="167" ht="12.75">
      <c r="J167" s="31"/>
    </row>
    <row r="168" spans="2:10" ht="12.75">
      <c r="B168" t="s">
        <v>74</v>
      </c>
      <c r="J168" s="31">
        <f>J55</f>
        <v>0</v>
      </c>
    </row>
    <row r="169" spans="2:10" ht="12.75">
      <c r="B169" t="s">
        <v>75</v>
      </c>
      <c r="J169" s="31">
        <f>(J97)</f>
        <v>0</v>
      </c>
    </row>
    <row r="170" spans="2:10" ht="12.75">
      <c r="B170" t="s">
        <v>76</v>
      </c>
      <c r="J170" s="31">
        <f>(J140)</f>
        <v>0</v>
      </c>
    </row>
    <row r="171" spans="2:12" ht="12.75">
      <c r="B171" s="37" t="s">
        <v>77</v>
      </c>
      <c r="C171" s="37"/>
      <c r="D171" s="37"/>
      <c r="E171" s="37"/>
      <c r="F171" s="37"/>
      <c r="G171" s="37"/>
      <c r="H171" s="37"/>
      <c r="I171" s="37"/>
      <c r="J171" s="38">
        <f>(J157)</f>
        <v>0</v>
      </c>
      <c r="K171" s="37"/>
      <c r="L171" s="37"/>
    </row>
    <row r="172" spans="1:12" ht="13.5" thickBot="1">
      <c r="A172" s="23"/>
      <c r="B172" s="23" t="s">
        <v>97</v>
      </c>
      <c r="C172" s="23"/>
      <c r="D172" s="23"/>
      <c r="E172" s="23"/>
      <c r="F172" s="23"/>
      <c r="G172" s="23"/>
      <c r="H172" s="23"/>
      <c r="I172" s="23"/>
      <c r="J172" s="32">
        <f>(J158)</f>
        <v>0</v>
      </c>
      <c r="K172" s="23"/>
      <c r="L172" s="23"/>
    </row>
    <row r="173" ht="12.75">
      <c r="J173" s="31"/>
    </row>
    <row r="174" spans="2:10" ht="12.75">
      <c r="B174" t="s">
        <v>78</v>
      </c>
      <c r="J174" s="31">
        <f>SUM(J168:J172)</f>
        <v>0</v>
      </c>
    </row>
    <row r="175" spans="2:10" ht="12.75">
      <c r="B175" s="14" t="s">
        <v>79</v>
      </c>
      <c r="C175" s="14"/>
      <c r="D175" s="14"/>
      <c r="E175" s="14"/>
      <c r="F175" s="14"/>
      <c r="G175" s="14"/>
      <c r="H175" s="14"/>
      <c r="I175" s="14"/>
      <c r="J175" s="35">
        <f>J174*1.22</f>
        <v>0</v>
      </c>
    </row>
  </sheetData>
  <sheetProtection/>
  <printOptions/>
  <pageMargins left="0.77" right="0.75" top="1.02" bottom="1" header="0.12" footer="0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Mizarstvo Gale Igor s.p.</dc:creator>
  <cp:keywords/>
  <dc:description/>
  <cp:lastModifiedBy>Izidor Pupic</cp:lastModifiedBy>
  <cp:lastPrinted>2019-04-01T10:09:12Z</cp:lastPrinted>
  <dcterms:created xsi:type="dcterms:W3CDTF">2000-11-14T19:37:37Z</dcterms:created>
  <dcterms:modified xsi:type="dcterms:W3CDTF">2022-03-04T10:31:34Z</dcterms:modified>
  <cp:category/>
  <cp:version/>
  <cp:contentType/>
  <cp:contentStatus/>
</cp:coreProperties>
</file>