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sasoklemencic\Documents\Sašo\Ureditev tlaka pri KCJT\"/>
    </mc:Choice>
  </mc:AlternateContent>
  <xr:revisionPtr revIDLastSave="0" documentId="13_ncr:1_{BC3646BE-7539-4077-BB86-B47F1C7D1F72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acija" sheetId="2" r:id="rId1"/>
    <sheet name="Popis" sheetId="24" r:id="rId2"/>
  </sheets>
  <definedNames>
    <definedName name="_xlnm.Print_Area" localSheetId="1">Popis!$A$1:$F$27</definedName>
    <definedName name="_xlnm.Recorder" localSheetId="1">#REF!</definedName>
    <definedName name="_xlnm.Record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24" l="1"/>
  <c r="F20" i="24"/>
  <c r="F19" i="24"/>
  <c r="F25" i="24"/>
  <c r="F24" i="24"/>
  <c r="F23" i="24"/>
  <c r="F26" i="24" s="1"/>
  <c r="H19" i="2" s="1"/>
  <c r="F15" i="24"/>
  <c r="F14" i="24" l="1"/>
  <c r="F18" i="24" l="1"/>
  <c r="F21" i="24" s="1"/>
  <c r="H17" i="2" s="1"/>
  <c r="F13" i="24"/>
  <c r="F12" i="24"/>
  <c r="F16" i="24" s="1"/>
  <c r="H15" i="2" s="1"/>
  <c r="F9" i="24"/>
  <c r="F8" i="24"/>
  <c r="F7" i="24"/>
  <c r="F5" i="24"/>
  <c r="F10" i="24" l="1"/>
  <c r="H13" i="2" s="1"/>
  <c r="H22" i="2" s="1"/>
  <c r="H24" i="2" s="1"/>
  <c r="H27" i="2" s="1"/>
</calcChain>
</file>

<file path=xl/sharedStrings.xml><?xml version="1.0" encoding="utf-8"?>
<sst xmlns="http://schemas.openxmlformats.org/spreadsheetml/2006/main" count="79" uniqueCount="56">
  <si>
    <t>1.0</t>
  </si>
  <si>
    <t>PREDDELA</t>
  </si>
  <si>
    <t>3.0</t>
  </si>
  <si>
    <t>VOZIŠČNE KONSTRUKCIJE</t>
  </si>
  <si>
    <t>4.0</t>
  </si>
  <si>
    <t>ODVODNJAVANJE</t>
  </si>
  <si>
    <t>Skupaj:</t>
  </si>
  <si>
    <t>kos</t>
  </si>
  <si>
    <t>DDV 22%:</t>
  </si>
  <si>
    <t>SKUPAJ z DDV-jem:</t>
  </si>
  <si>
    <t xml:space="preserve">Projekt: </t>
  </si>
  <si>
    <r>
      <t xml:space="preserve">REKAPITULACIJA - </t>
    </r>
    <r>
      <rPr>
        <b/>
        <sz val="12"/>
        <rFont val="Arial CE"/>
        <charset val="238"/>
      </rPr>
      <t>GRADBENIH DEL</t>
    </r>
  </si>
  <si>
    <t>GRADBENA IN OBRTNIŠKA DELA</t>
  </si>
  <si>
    <t>SKUPAJ</t>
  </si>
  <si>
    <t>Ureditev tlaka pri KCJT</t>
  </si>
  <si>
    <t>št.:</t>
  </si>
  <si>
    <t>Opis postavke:</t>
  </si>
  <si>
    <t>količina</t>
  </si>
  <si>
    <t>enota</t>
  </si>
  <si>
    <t>cena na enoto</t>
  </si>
  <si>
    <t>skupaj - EUR</t>
  </si>
  <si>
    <t>1.1</t>
  </si>
  <si>
    <r>
      <t>m</t>
    </r>
    <r>
      <rPr>
        <vertAlign val="superscript"/>
        <sz val="9"/>
        <rFont val="Arial"/>
        <family val="2"/>
        <charset val="238"/>
      </rPr>
      <t>1</t>
    </r>
  </si>
  <si>
    <t>1.2</t>
  </si>
  <si>
    <t>Rezkanje (in odvoz) asfaltne zmesi na klančini v debelini 0 do 4 cm</t>
  </si>
  <si>
    <t xml:space="preserve">m2  </t>
  </si>
  <si>
    <t>1.3</t>
  </si>
  <si>
    <t>Čiščenje utrjene/odrezkane površine podlage pred pobrizgom z bitumenskim vezivom</t>
  </si>
  <si>
    <t>1.4</t>
  </si>
  <si>
    <t>Pobrizg z nestabilno kationsko bitumensko emulzijo do 0,30 kg/m2</t>
  </si>
  <si>
    <t>3.1</t>
  </si>
  <si>
    <t>3.2</t>
  </si>
  <si>
    <t>4.1</t>
  </si>
  <si>
    <t xml:space="preserve">Izdelava obrabne in zaporne plasti bitumizirane zmesi AC 8 surf B 70/100 A5 v debelini 2,5 cm    </t>
  </si>
  <si>
    <t>Izdelava grobe izravnave z asfaltom AC 11 surf B 70/100 A5 (ocena)</t>
  </si>
  <si>
    <t>ton</t>
  </si>
  <si>
    <t>Dobava in vgraditev linijske rešetke iz duktilne litine za kineto, z nosilnostjo 250 kN (npr. ACO DRAIN Multiline V 200)</t>
  </si>
  <si>
    <t>V ceno na enoto se upoštevajo stroški dobave, postavitve in vzdrževanja ureditve gradbišča in zapore območja v času gradnje.</t>
  </si>
  <si>
    <t>Prestavitev obstoječih LTŽ fiksnih stebričkov  z  vsemi deli (demontaža, izdelava temelja, montaža).</t>
  </si>
  <si>
    <t>Dvig LTŽ porova obstoječega jaška na koto nove nivelete (60x60, 80x80, fi60)</t>
  </si>
  <si>
    <t>Dvig LTŽ vtočne rešetke 40/40 na koto nove nivelete</t>
  </si>
  <si>
    <t>Rezanje asfaltne plasti s talno diamantno žago, debele do 5 cm</t>
  </si>
  <si>
    <t>1.5</t>
  </si>
  <si>
    <t>Porušitev obstoječega tlakovanja (prane plošče) - z nakladanjem in odvozom na trajno deponijo</t>
  </si>
  <si>
    <t>Prestavitev obstoječe avtomatske zapornice na razdalji do 10 m z vsemi deli (izdelava temelja, izdelava povezave, elektro dela…. ).</t>
  </si>
  <si>
    <t>Prestavitev obstoječih klopi  z  vsemi deli (demontaža, izdelava podnožja, montaža).</t>
  </si>
  <si>
    <t>3.3</t>
  </si>
  <si>
    <t>2.0</t>
  </si>
  <si>
    <t>2.1</t>
  </si>
  <si>
    <t>2.2</t>
  </si>
  <si>
    <t>2.3</t>
  </si>
  <si>
    <t>4.2</t>
  </si>
  <si>
    <t>4.3</t>
  </si>
  <si>
    <t>Izdelava delitev iz naravnega kamna velikosti 10 cm x 10 cm višine 10 cm (granitne kocke) na podložni plasti mešanice peska in cementa,  stiki zaliti s cementno malto , vključno z dobavo materiala ter vsemi deli in prenosi.</t>
  </si>
  <si>
    <t xml:space="preserve">Izdelava obrabne plasti iz tlakovcev iz cementnega betona  velikosti 40 cm x 40 cm do 50 x 50 cm debeline minimalno 8 cm, (tlakovci naj bodo svetlejše barve svetlo sive do belo sive, enobarvni, robovi posneti), na podložni plasti mešanice peska in cementa,  stiki zaliti s cementno malto , vključno z dobavo materiala, izkopi, zasipi ter vsemi deli in prenosi. </t>
  </si>
  <si>
    <t>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</si>
</sst>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&quot;SIT&quot;_-;\-* #,##0.00\ &quot;SIT&quot;_-;_-* &quot;-&quot;??\ &quot;SIT&quot;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i/>
      <sz val="9"/>
      <color theme="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color rgb="FF3F3F3F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165" fontId="10" fillId="0" borderId="0" applyFont="0" applyFill="0" applyBorder="0" applyAlignment="0" applyProtection="0"/>
    <xf numFmtId="0" fontId="11" fillId="2" borderId="3" applyNumberFormat="0" applyAlignment="0" applyProtection="0"/>
    <xf numFmtId="0" fontId="10" fillId="0" borderId="0"/>
  </cellStyleXfs>
  <cellXfs count="90">
    <xf numFmtId="0" fontId="0" fillId="0" borderId="0" xfId="0"/>
    <xf numFmtId="0" fontId="2" fillId="0" borderId="0" xfId="1" applyProtection="1"/>
    <xf numFmtId="0" fontId="4" fillId="0" borderId="0" xfId="1" applyFont="1" applyAlignment="1" applyProtection="1">
      <alignment horizontal="centerContinuous"/>
    </xf>
    <xf numFmtId="0" fontId="5" fillId="0" borderId="0" xfId="1" applyFont="1" applyAlignment="1" applyProtection="1">
      <alignment horizontal="centerContinuous"/>
    </xf>
    <xf numFmtId="0" fontId="2" fillId="0" borderId="0" xfId="1" applyAlignment="1" applyProtection="1">
      <alignment horizontal="centerContinuous"/>
    </xf>
    <xf numFmtId="0" fontId="5" fillId="0" borderId="0" xfId="1" applyFont="1" applyAlignment="1" applyProtection="1">
      <alignment vertical="top"/>
    </xf>
    <xf numFmtId="0" fontId="5" fillId="0" borderId="0" xfId="1" applyFont="1" applyProtection="1"/>
    <xf numFmtId="0" fontId="5" fillId="0" borderId="0" xfId="1" applyFont="1" applyBorder="1" applyAlignment="1" applyProtection="1">
      <alignment horizontal="right"/>
    </xf>
    <xf numFmtId="0" fontId="5" fillId="0" borderId="0" xfId="1" applyFont="1" applyAlignment="1" applyProtection="1">
      <alignment horizontal="left" wrapText="1"/>
    </xf>
    <xf numFmtId="0" fontId="5" fillId="0" borderId="0" xfId="1" applyFont="1" applyBorder="1" applyProtection="1"/>
    <xf numFmtId="0" fontId="2" fillId="0" borderId="0" xfId="1" applyAlignment="1" applyProtection="1"/>
    <xf numFmtId="0" fontId="6" fillId="0" borderId="0" xfId="1" applyFont="1" applyProtection="1"/>
    <xf numFmtId="0" fontId="7" fillId="0" borderId="0" xfId="1" applyFont="1" applyProtection="1"/>
    <xf numFmtId="0" fontId="5" fillId="0" borderId="0" xfId="1" applyFont="1" applyAlignment="1" applyProtection="1">
      <alignment horizontal="left" wrapText="1"/>
    </xf>
    <xf numFmtId="0" fontId="5" fillId="0" borderId="0" xfId="1" applyFont="1" applyBorder="1" applyAlignment="1" applyProtection="1">
      <alignment horizontal="left" wrapText="1"/>
    </xf>
    <xf numFmtId="49" fontId="2" fillId="0" borderId="0" xfId="1" applyNumberFormat="1" applyAlignment="1" applyProtection="1"/>
    <xf numFmtId="0" fontId="5" fillId="0" borderId="0" xfId="1" applyFont="1" applyAlignment="1" applyProtection="1">
      <alignment horizontal="left"/>
    </xf>
    <xf numFmtId="0" fontId="5" fillId="0" borderId="0" xfId="1" applyFont="1" applyAlignment="1" applyProtection="1">
      <alignment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Border="1" applyAlignment="1" applyProtection="1"/>
    <xf numFmtId="4" fontId="5" fillId="0" borderId="0" xfId="1" applyNumberFormat="1" applyFont="1" applyAlignment="1" applyProtection="1">
      <alignment horizontal="left"/>
    </xf>
    <xf numFmtId="0" fontId="2" fillId="0" borderId="4" xfId="1" applyBorder="1" applyProtection="1"/>
    <xf numFmtId="0" fontId="5" fillId="0" borderId="4" xfId="1" applyFont="1" applyBorder="1" applyProtection="1"/>
    <xf numFmtId="0" fontId="6" fillId="0" borderId="4" xfId="1" applyFont="1" applyBorder="1" applyProtection="1"/>
    <xf numFmtId="0" fontId="7" fillId="0" borderId="4" xfId="1" applyFont="1" applyBorder="1" applyProtection="1"/>
    <xf numFmtId="0" fontId="6" fillId="0" borderId="5" xfId="1" applyFont="1" applyBorder="1" applyProtection="1"/>
    <xf numFmtId="0" fontId="7" fillId="0" borderId="2" xfId="1" applyFont="1" applyBorder="1" applyProtection="1"/>
    <xf numFmtId="0" fontId="7" fillId="0" borderId="0" xfId="1" applyFont="1" applyAlignment="1" applyProtection="1"/>
    <xf numFmtId="164" fontId="2" fillId="0" borderId="0" xfId="1" applyNumberFormat="1" applyAlignment="1" applyProtection="1">
      <alignment horizontal="centerContinuous"/>
    </xf>
    <xf numFmtId="164" fontId="2" fillId="0" borderId="0" xfId="1" applyNumberFormat="1" applyAlignment="1" applyProtection="1">
      <alignment horizontal="right"/>
    </xf>
    <xf numFmtId="164" fontId="5" fillId="0" borderId="1" xfId="1" applyNumberFormat="1" applyFont="1" applyFill="1" applyBorder="1" applyAlignment="1" applyProtection="1"/>
    <xf numFmtId="164" fontId="5" fillId="0" borderId="0" xfId="1" applyNumberFormat="1" applyFont="1" applyFill="1" applyAlignment="1" applyProtection="1"/>
    <xf numFmtId="164" fontId="5" fillId="0" borderId="0" xfId="1" applyNumberFormat="1" applyFont="1" applyFill="1" applyBorder="1" applyAlignment="1" applyProtection="1"/>
    <xf numFmtId="164" fontId="5" fillId="0" borderId="4" xfId="1" applyNumberFormat="1" applyFont="1" applyFill="1" applyBorder="1" applyAlignment="1" applyProtection="1"/>
    <xf numFmtId="164" fontId="6" fillId="0" borderId="1" xfId="1" applyNumberFormat="1" applyFont="1" applyBorder="1" applyProtection="1"/>
    <xf numFmtId="164" fontId="2" fillId="0" borderId="0" xfId="1" applyNumberFormat="1" applyFill="1" applyProtection="1"/>
    <xf numFmtId="164" fontId="6" fillId="0" borderId="4" xfId="1" applyNumberFormat="1" applyFont="1" applyBorder="1" applyProtection="1"/>
    <xf numFmtId="164" fontId="2" fillId="0" borderId="0" xfId="1" applyNumberFormat="1" applyProtection="1"/>
    <xf numFmtId="164" fontId="6" fillId="0" borderId="6" xfId="1" applyNumberFormat="1" applyFont="1" applyBorder="1" applyProtection="1"/>
    <xf numFmtId="49" fontId="14" fillId="0" borderId="7" xfId="0" applyNumberFormat="1" applyFont="1" applyBorder="1" applyAlignment="1">
      <alignment horizontal="left" vertical="top"/>
    </xf>
    <xf numFmtId="0" fontId="14" fillId="0" borderId="7" xfId="0" applyFont="1" applyBorder="1" applyAlignment="1">
      <alignment horizontal="justify"/>
    </xf>
    <xf numFmtId="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4" fontId="0" fillId="0" borderId="7" xfId="0" applyNumberFormat="1" applyBorder="1" applyAlignment="1" applyProtection="1">
      <alignment horizontal="center"/>
      <protection locked="0"/>
    </xf>
    <xf numFmtId="4" fontId="0" fillId="0" borderId="8" xfId="0" applyNumberFormat="1" applyBorder="1" applyAlignment="1">
      <alignment horizontal="center"/>
    </xf>
    <xf numFmtId="49" fontId="14" fillId="0" borderId="1" xfId="0" applyNumberFormat="1" applyFont="1" applyBorder="1" applyAlignment="1">
      <alignment horizontal="left" vertical="top"/>
    </xf>
    <xf numFmtId="0" fontId="15" fillId="0" borderId="2" xfId="0" applyFont="1" applyBorder="1"/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Protection="1">
      <protection locked="0"/>
    </xf>
    <xf numFmtId="4" fontId="14" fillId="0" borderId="1" xfId="0" applyNumberFormat="1" applyFont="1" applyBorder="1"/>
    <xf numFmtId="49" fontId="14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justify" vertical="top" wrapText="1"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164" fontId="14" fillId="0" borderId="0" xfId="0" applyNumberFormat="1" applyFont="1" applyProtection="1">
      <protection locked="0"/>
    </xf>
    <xf numFmtId="164" fontId="14" fillId="0" borderId="0" xfId="0" applyNumberFormat="1" applyFont="1"/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left" vertical="top" wrapText="1"/>
    </xf>
    <xf numFmtId="0" fontId="13" fillId="0" borderId="0" xfId="0" applyFont="1"/>
    <xf numFmtId="0" fontId="14" fillId="0" borderId="1" xfId="0" applyFont="1" applyBorder="1" applyAlignment="1">
      <alignment horizontal="left" vertical="top"/>
    </xf>
    <xf numFmtId="0" fontId="15" fillId="0" borderId="1" xfId="0" applyFont="1" applyBorder="1"/>
    <xf numFmtId="4" fontId="14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 applyProtection="1">
      <alignment horizontal="right"/>
      <protection locked="0"/>
    </xf>
    <xf numFmtId="0" fontId="16" fillId="0" borderId="0" xfId="0" applyFont="1" applyAlignment="1">
      <alignment horizontal="justify"/>
    </xf>
    <xf numFmtId="4" fontId="16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49" fontId="0" fillId="0" borderId="0" xfId="0" applyNumberFormat="1"/>
    <xf numFmtId="4" fontId="0" fillId="0" borderId="0" xfId="0" applyNumberFormat="1" applyAlignment="1">
      <alignment horizontal="right"/>
    </xf>
    <xf numFmtId="49" fontId="14" fillId="0" borderId="9" xfId="0" applyNumberFormat="1" applyFont="1" applyBorder="1" applyAlignment="1">
      <alignment horizontal="left" vertical="top"/>
    </xf>
    <xf numFmtId="0" fontId="16" fillId="0" borderId="9" xfId="0" applyFont="1" applyBorder="1" applyAlignment="1">
      <alignment horizontal="justify" vertical="top" wrapText="1"/>
    </xf>
    <xf numFmtId="4" fontId="14" fillId="0" borderId="9" xfId="0" applyNumberFormat="1" applyFont="1" applyBorder="1" applyAlignment="1">
      <alignment horizontal="right"/>
    </xf>
    <xf numFmtId="0" fontId="14" fillId="0" borderId="9" xfId="0" applyFont="1" applyBorder="1" applyAlignment="1">
      <alignment horizontal="center"/>
    </xf>
    <xf numFmtId="164" fontId="14" fillId="0" borderId="9" xfId="0" applyNumberFormat="1" applyFont="1" applyBorder="1"/>
    <xf numFmtId="0" fontId="14" fillId="0" borderId="9" xfId="0" applyFont="1" applyBorder="1" applyAlignment="1">
      <alignment horizontal="justify"/>
    </xf>
    <xf numFmtId="4" fontId="16" fillId="0" borderId="9" xfId="0" applyNumberFormat="1" applyFont="1" applyBorder="1" applyAlignment="1">
      <alignment horizontal="right"/>
    </xf>
    <xf numFmtId="0" fontId="14" fillId="0" borderId="9" xfId="0" applyFont="1" applyBorder="1" applyAlignment="1">
      <alignment wrapText="1"/>
    </xf>
    <xf numFmtId="49" fontId="0" fillId="0" borderId="9" xfId="0" applyNumberFormat="1" applyFont="1" applyBorder="1"/>
    <xf numFmtId="0" fontId="0" fillId="0" borderId="9" xfId="0" applyFont="1" applyBorder="1"/>
    <xf numFmtId="4" fontId="0" fillId="0" borderId="9" xfId="0" applyNumberFormat="1" applyFont="1" applyBorder="1" applyAlignment="1">
      <alignment horizontal="right"/>
    </xf>
    <xf numFmtId="0" fontId="16" fillId="0" borderId="9" xfId="0" applyFont="1" applyBorder="1" applyAlignment="1" applyProtection="1">
      <alignment horizontal="right"/>
      <protection locked="0"/>
    </xf>
    <xf numFmtId="0" fontId="3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5" fillId="0" borderId="4" xfId="1" applyFont="1" applyBorder="1" applyAlignment="1" applyProtection="1">
      <alignment horizontal="left" wrapText="1"/>
    </xf>
    <xf numFmtId="0" fontId="5" fillId="0" borderId="0" xfId="1" applyFont="1" applyAlignment="1" applyProtection="1">
      <alignment horizontal="left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>
      <alignment horizontal="left"/>
    </xf>
    <xf numFmtId="0" fontId="1" fillId="0" borderId="0" xfId="0" applyFont="1" applyAlignment="1">
      <alignment horizontal="left" vertical="top"/>
    </xf>
    <xf numFmtId="49" fontId="8" fillId="0" borderId="1" xfId="0" applyNumberFormat="1" applyFont="1" applyBorder="1" applyAlignment="1">
      <alignment horizontal="left" vertical="top" wrapText="1"/>
    </xf>
  </cellXfs>
  <cellStyles count="6">
    <cellStyle name="Izhod 2" xfId="4" xr:uid="{00000000-0005-0000-0000-000000000000}"/>
    <cellStyle name="Navadno" xfId="0" builtinId="0"/>
    <cellStyle name="Navadno 2" xfId="1" xr:uid="{00000000-0005-0000-0000-000002000000}"/>
    <cellStyle name="Navadno 3" xfId="2" xr:uid="{00000000-0005-0000-0000-000003000000}"/>
    <cellStyle name="Navadno 3 2" xfId="5" xr:uid="{00000000-0005-0000-0000-000004000000}"/>
    <cellStyle name="Valuta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28"/>
  <sheetViews>
    <sheetView showZeros="0" view="pageBreakPreview" zoomScaleNormal="100" zoomScaleSheetLayoutView="100" workbookViewId="0">
      <selection activeCell="B21" sqref="B21"/>
    </sheetView>
  </sheetViews>
  <sheetFormatPr defaultRowHeight="12.75" x14ac:dyDescent="0.2"/>
  <cols>
    <col min="1" max="1" width="9.140625" style="1"/>
    <col min="2" max="2" width="7.28515625" style="1" customWidth="1"/>
    <col min="3" max="6" width="11" style="1" customWidth="1"/>
    <col min="7" max="7" width="8.28515625" style="1" customWidth="1"/>
    <col min="8" max="8" width="26.5703125" style="1" customWidth="1"/>
    <col min="9" max="258" width="9.140625" style="1"/>
    <col min="259" max="259" width="7.28515625" style="1" customWidth="1"/>
    <col min="260" max="262" width="9.140625" style="1"/>
    <col min="263" max="263" width="9.42578125" style="1" customWidth="1"/>
    <col min="264" max="264" width="26.5703125" style="1" customWidth="1"/>
    <col min="265" max="514" width="9.140625" style="1"/>
    <col min="515" max="515" width="7.28515625" style="1" customWidth="1"/>
    <col min="516" max="518" width="9.140625" style="1"/>
    <col min="519" max="519" width="9.42578125" style="1" customWidth="1"/>
    <col min="520" max="520" width="26.5703125" style="1" customWidth="1"/>
    <col min="521" max="770" width="9.140625" style="1"/>
    <col min="771" max="771" width="7.28515625" style="1" customWidth="1"/>
    <col min="772" max="774" width="9.140625" style="1"/>
    <col min="775" max="775" width="9.42578125" style="1" customWidth="1"/>
    <col min="776" max="776" width="26.5703125" style="1" customWidth="1"/>
    <col min="777" max="1026" width="9.140625" style="1"/>
    <col min="1027" max="1027" width="7.28515625" style="1" customWidth="1"/>
    <col min="1028" max="1030" width="9.140625" style="1"/>
    <col min="1031" max="1031" width="9.42578125" style="1" customWidth="1"/>
    <col min="1032" max="1032" width="26.5703125" style="1" customWidth="1"/>
    <col min="1033" max="1282" width="9.140625" style="1"/>
    <col min="1283" max="1283" width="7.28515625" style="1" customWidth="1"/>
    <col min="1284" max="1286" width="9.140625" style="1"/>
    <col min="1287" max="1287" width="9.42578125" style="1" customWidth="1"/>
    <col min="1288" max="1288" width="26.5703125" style="1" customWidth="1"/>
    <col min="1289" max="1538" width="9.140625" style="1"/>
    <col min="1539" max="1539" width="7.28515625" style="1" customWidth="1"/>
    <col min="1540" max="1542" width="9.140625" style="1"/>
    <col min="1543" max="1543" width="9.42578125" style="1" customWidth="1"/>
    <col min="1544" max="1544" width="26.5703125" style="1" customWidth="1"/>
    <col min="1545" max="1794" width="9.140625" style="1"/>
    <col min="1795" max="1795" width="7.28515625" style="1" customWidth="1"/>
    <col min="1796" max="1798" width="9.140625" style="1"/>
    <col min="1799" max="1799" width="9.42578125" style="1" customWidth="1"/>
    <col min="1800" max="1800" width="26.5703125" style="1" customWidth="1"/>
    <col min="1801" max="2050" width="9.140625" style="1"/>
    <col min="2051" max="2051" width="7.28515625" style="1" customWidth="1"/>
    <col min="2052" max="2054" width="9.140625" style="1"/>
    <col min="2055" max="2055" width="9.42578125" style="1" customWidth="1"/>
    <col min="2056" max="2056" width="26.5703125" style="1" customWidth="1"/>
    <col min="2057" max="2306" width="9.140625" style="1"/>
    <col min="2307" max="2307" width="7.28515625" style="1" customWidth="1"/>
    <col min="2308" max="2310" width="9.140625" style="1"/>
    <col min="2311" max="2311" width="9.42578125" style="1" customWidth="1"/>
    <col min="2312" max="2312" width="26.5703125" style="1" customWidth="1"/>
    <col min="2313" max="2562" width="9.140625" style="1"/>
    <col min="2563" max="2563" width="7.28515625" style="1" customWidth="1"/>
    <col min="2564" max="2566" width="9.140625" style="1"/>
    <col min="2567" max="2567" width="9.42578125" style="1" customWidth="1"/>
    <col min="2568" max="2568" width="26.5703125" style="1" customWidth="1"/>
    <col min="2569" max="2818" width="9.140625" style="1"/>
    <col min="2819" max="2819" width="7.28515625" style="1" customWidth="1"/>
    <col min="2820" max="2822" width="9.140625" style="1"/>
    <col min="2823" max="2823" width="9.42578125" style="1" customWidth="1"/>
    <col min="2824" max="2824" width="26.5703125" style="1" customWidth="1"/>
    <col min="2825" max="3074" width="9.140625" style="1"/>
    <col min="3075" max="3075" width="7.28515625" style="1" customWidth="1"/>
    <col min="3076" max="3078" width="9.140625" style="1"/>
    <col min="3079" max="3079" width="9.42578125" style="1" customWidth="1"/>
    <col min="3080" max="3080" width="26.5703125" style="1" customWidth="1"/>
    <col min="3081" max="3330" width="9.140625" style="1"/>
    <col min="3331" max="3331" width="7.28515625" style="1" customWidth="1"/>
    <col min="3332" max="3334" width="9.140625" style="1"/>
    <col min="3335" max="3335" width="9.42578125" style="1" customWidth="1"/>
    <col min="3336" max="3336" width="26.5703125" style="1" customWidth="1"/>
    <col min="3337" max="3586" width="9.140625" style="1"/>
    <col min="3587" max="3587" width="7.28515625" style="1" customWidth="1"/>
    <col min="3588" max="3590" width="9.140625" style="1"/>
    <col min="3591" max="3591" width="9.42578125" style="1" customWidth="1"/>
    <col min="3592" max="3592" width="26.5703125" style="1" customWidth="1"/>
    <col min="3593" max="3842" width="9.140625" style="1"/>
    <col min="3843" max="3843" width="7.28515625" style="1" customWidth="1"/>
    <col min="3844" max="3846" width="9.140625" style="1"/>
    <col min="3847" max="3847" width="9.42578125" style="1" customWidth="1"/>
    <col min="3848" max="3848" width="26.5703125" style="1" customWidth="1"/>
    <col min="3849" max="4098" width="9.140625" style="1"/>
    <col min="4099" max="4099" width="7.28515625" style="1" customWidth="1"/>
    <col min="4100" max="4102" width="9.140625" style="1"/>
    <col min="4103" max="4103" width="9.42578125" style="1" customWidth="1"/>
    <col min="4104" max="4104" width="26.5703125" style="1" customWidth="1"/>
    <col min="4105" max="4354" width="9.140625" style="1"/>
    <col min="4355" max="4355" width="7.28515625" style="1" customWidth="1"/>
    <col min="4356" max="4358" width="9.140625" style="1"/>
    <col min="4359" max="4359" width="9.42578125" style="1" customWidth="1"/>
    <col min="4360" max="4360" width="26.5703125" style="1" customWidth="1"/>
    <col min="4361" max="4610" width="9.140625" style="1"/>
    <col min="4611" max="4611" width="7.28515625" style="1" customWidth="1"/>
    <col min="4612" max="4614" width="9.140625" style="1"/>
    <col min="4615" max="4615" width="9.42578125" style="1" customWidth="1"/>
    <col min="4616" max="4616" width="26.5703125" style="1" customWidth="1"/>
    <col min="4617" max="4866" width="9.140625" style="1"/>
    <col min="4867" max="4867" width="7.28515625" style="1" customWidth="1"/>
    <col min="4868" max="4870" width="9.140625" style="1"/>
    <col min="4871" max="4871" width="9.42578125" style="1" customWidth="1"/>
    <col min="4872" max="4872" width="26.5703125" style="1" customWidth="1"/>
    <col min="4873" max="5122" width="9.140625" style="1"/>
    <col min="5123" max="5123" width="7.28515625" style="1" customWidth="1"/>
    <col min="5124" max="5126" width="9.140625" style="1"/>
    <col min="5127" max="5127" width="9.42578125" style="1" customWidth="1"/>
    <col min="5128" max="5128" width="26.5703125" style="1" customWidth="1"/>
    <col min="5129" max="5378" width="9.140625" style="1"/>
    <col min="5379" max="5379" width="7.28515625" style="1" customWidth="1"/>
    <col min="5380" max="5382" width="9.140625" style="1"/>
    <col min="5383" max="5383" width="9.42578125" style="1" customWidth="1"/>
    <col min="5384" max="5384" width="26.5703125" style="1" customWidth="1"/>
    <col min="5385" max="5634" width="9.140625" style="1"/>
    <col min="5635" max="5635" width="7.28515625" style="1" customWidth="1"/>
    <col min="5636" max="5638" width="9.140625" style="1"/>
    <col min="5639" max="5639" width="9.42578125" style="1" customWidth="1"/>
    <col min="5640" max="5640" width="26.5703125" style="1" customWidth="1"/>
    <col min="5641" max="5890" width="9.140625" style="1"/>
    <col min="5891" max="5891" width="7.28515625" style="1" customWidth="1"/>
    <col min="5892" max="5894" width="9.140625" style="1"/>
    <col min="5895" max="5895" width="9.42578125" style="1" customWidth="1"/>
    <col min="5896" max="5896" width="26.5703125" style="1" customWidth="1"/>
    <col min="5897" max="6146" width="9.140625" style="1"/>
    <col min="6147" max="6147" width="7.28515625" style="1" customWidth="1"/>
    <col min="6148" max="6150" width="9.140625" style="1"/>
    <col min="6151" max="6151" width="9.42578125" style="1" customWidth="1"/>
    <col min="6152" max="6152" width="26.5703125" style="1" customWidth="1"/>
    <col min="6153" max="6402" width="9.140625" style="1"/>
    <col min="6403" max="6403" width="7.28515625" style="1" customWidth="1"/>
    <col min="6404" max="6406" width="9.140625" style="1"/>
    <col min="6407" max="6407" width="9.42578125" style="1" customWidth="1"/>
    <col min="6408" max="6408" width="26.5703125" style="1" customWidth="1"/>
    <col min="6409" max="6658" width="9.140625" style="1"/>
    <col min="6659" max="6659" width="7.28515625" style="1" customWidth="1"/>
    <col min="6660" max="6662" width="9.140625" style="1"/>
    <col min="6663" max="6663" width="9.42578125" style="1" customWidth="1"/>
    <col min="6664" max="6664" width="26.5703125" style="1" customWidth="1"/>
    <col min="6665" max="6914" width="9.140625" style="1"/>
    <col min="6915" max="6915" width="7.28515625" style="1" customWidth="1"/>
    <col min="6916" max="6918" width="9.140625" style="1"/>
    <col min="6919" max="6919" width="9.42578125" style="1" customWidth="1"/>
    <col min="6920" max="6920" width="26.5703125" style="1" customWidth="1"/>
    <col min="6921" max="7170" width="9.140625" style="1"/>
    <col min="7171" max="7171" width="7.28515625" style="1" customWidth="1"/>
    <col min="7172" max="7174" width="9.140625" style="1"/>
    <col min="7175" max="7175" width="9.42578125" style="1" customWidth="1"/>
    <col min="7176" max="7176" width="26.5703125" style="1" customWidth="1"/>
    <col min="7177" max="7426" width="9.140625" style="1"/>
    <col min="7427" max="7427" width="7.28515625" style="1" customWidth="1"/>
    <col min="7428" max="7430" width="9.140625" style="1"/>
    <col min="7431" max="7431" width="9.42578125" style="1" customWidth="1"/>
    <col min="7432" max="7432" width="26.5703125" style="1" customWidth="1"/>
    <col min="7433" max="7682" width="9.140625" style="1"/>
    <col min="7683" max="7683" width="7.28515625" style="1" customWidth="1"/>
    <col min="7684" max="7686" width="9.140625" style="1"/>
    <col min="7687" max="7687" width="9.42578125" style="1" customWidth="1"/>
    <col min="7688" max="7688" width="26.5703125" style="1" customWidth="1"/>
    <col min="7689" max="7938" width="9.140625" style="1"/>
    <col min="7939" max="7939" width="7.28515625" style="1" customWidth="1"/>
    <col min="7940" max="7942" width="9.140625" style="1"/>
    <col min="7943" max="7943" width="9.42578125" style="1" customWidth="1"/>
    <col min="7944" max="7944" width="26.5703125" style="1" customWidth="1"/>
    <col min="7945" max="8194" width="9.140625" style="1"/>
    <col min="8195" max="8195" width="7.28515625" style="1" customWidth="1"/>
    <col min="8196" max="8198" width="9.140625" style="1"/>
    <col min="8199" max="8199" width="9.42578125" style="1" customWidth="1"/>
    <col min="8200" max="8200" width="26.5703125" style="1" customWidth="1"/>
    <col min="8201" max="8450" width="9.140625" style="1"/>
    <col min="8451" max="8451" width="7.28515625" style="1" customWidth="1"/>
    <col min="8452" max="8454" width="9.140625" style="1"/>
    <col min="8455" max="8455" width="9.42578125" style="1" customWidth="1"/>
    <col min="8456" max="8456" width="26.5703125" style="1" customWidth="1"/>
    <col min="8457" max="8706" width="9.140625" style="1"/>
    <col min="8707" max="8707" width="7.28515625" style="1" customWidth="1"/>
    <col min="8708" max="8710" width="9.140625" style="1"/>
    <col min="8711" max="8711" width="9.42578125" style="1" customWidth="1"/>
    <col min="8712" max="8712" width="26.5703125" style="1" customWidth="1"/>
    <col min="8713" max="8962" width="9.140625" style="1"/>
    <col min="8963" max="8963" width="7.28515625" style="1" customWidth="1"/>
    <col min="8964" max="8966" width="9.140625" style="1"/>
    <col min="8967" max="8967" width="9.42578125" style="1" customWidth="1"/>
    <col min="8968" max="8968" width="26.5703125" style="1" customWidth="1"/>
    <col min="8969" max="9218" width="9.140625" style="1"/>
    <col min="9219" max="9219" width="7.28515625" style="1" customWidth="1"/>
    <col min="9220" max="9222" width="9.140625" style="1"/>
    <col min="9223" max="9223" width="9.42578125" style="1" customWidth="1"/>
    <col min="9224" max="9224" width="26.5703125" style="1" customWidth="1"/>
    <col min="9225" max="9474" width="9.140625" style="1"/>
    <col min="9475" max="9475" width="7.28515625" style="1" customWidth="1"/>
    <col min="9476" max="9478" width="9.140625" style="1"/>
    <col min="9479" max="9479" width="9.42578125" style="1" customWidth="1"/>
    <col min="9480" max="9480" width="26.5703125" style="1" customWidth="1"/>
    <col min="9481" max="9730" width="9.140625" style="1"/>
    <col min="9731" max="9731" width="7.28515625" style="1" customWidth="1"/>
    <col min="9732" max="9734" width="9.140625" style="1"/>
    <col min="9735" max="9735" width="9.42578125" style="1" customWidth="1"/>
    <col min="9736" max="9736" width="26.5703125" style="1" customWidth="1"/>
    <col min="9737" max="9986" width="9.140625" style="1"/>
    <col min="9987" max="9987" width="7.28515625" style="1" customWidth="1"/>
    <col min="9988" max="9990" width="9.140625" style="1"/>
    <col min="9991" max="9991" width="9.42578125" style="1" customWidth="1"/>
    <col min="9992" max="9992" width="26.5703125" style="1" customWidth="1"/>
    <col min="9993" max="10242" width="9.140625" style="1"/>
    <col min="10243" max="10243" width="7.28515625" style="1" customWidth="1"/>
    <col min="10244" max="10246" width="9.140625" style="1"/>
    <col min="10247" max="10247" width="9.42578125" style="1" customWidth="1"/>
    <col min="10248" max="10248" width="26.5703125" style="1" customWidth="1"/>
    <col min="10249" max="10498" width="9.140625" style="1"/>
    <col min="10499" max="10499" width="7.28515625" style="1" customWidth="1"/>
    <col min="10500" max="10502" width="9.140625" style="1"/>
    <col min="10503" max="10503" width="9.42578125" style="1" customWidth="1"/>
    <col min="10504" max="10504" width="26.5703125" style="1" customWidth="1"/>
    <col min="10505" max="10754" width="9.140625" style="1"/>
    <col min="10755" max="10755" width="7.28515625" style="1" customWidth="1"/>
    <col min="10756" max="10758" width="9.140625" style="1"/>
    <col min="10759" max="10759" width="9.42578125" style="1" customWidth="1"/>
    <col min="10760" max="10760" width="26.5703125" style="1" customWidth="1"/>
    <col min="10761" max="11010" width="9.140625" style="1"/>
    <col min="11011" max="11011" width="7.28515625" style="1" customWidth="1"/>
    <col min="11012" max="11014" width="9.140625" style="1"/>
    <col min="11015" max="11015" width="9.42578125" style="1" customWidth="1"/>
    <col min="11016" max="11016" width="26.5703125" style="1" customWidth="1"/>
    <col min="11017" max="11266" width="9.140625" style="1"/>
    <col min="11267" max="11267" width="7.28515625" style="1" customWidth="1"/>
    <col min="11268" max="11270" width="9.140625" style="1"/>
    <col min="11271" max="11271" width="9.42578125" style="1" customWidth="1"/>
    <col min="11272" max="11272" width="26.5703125" style="1" customWidth="1"/>
    <col min="11273" max="11522" width="9.140625" style="1"/>
    <col min="11523" max="11523" width="7.28515625" style="1" customWidth="1"/>
    <col min="11524" max="11526" width="9.140625" style="1"/>
    <col min="11527" max="11527" width="9.42578125" style="1" customWidth="1"/>
    <col min="11528" max="11528" width="26.5703125" style="1" customWidth="1"/>
    <col min="11529" max="11778" width="9.140625" style="1"/>
    <col min="11779" max="11779" width="7.28515625" style="1" customWidth="1"/>
    <col min="11780" max="11782" width="9.140625" style="1"/>
    <col min="11783" max="11783" width="9.42578125" style="1" customWidth="1"/>
    <col min="11784" max="11784" width="26.5703125" style="1" customWidth="1"/>
    <col min="11785" max="12034" width="9.140625" style="1"/>
    <col min="12035" max="12035" width="7.28515625" style="1" customWidth="1"/>
    <col min="12036" max="12038" width="9.140625" style="1"/>
    <col min="12039" max="12039" width="9.42578125" style="1" customWidth="1"/>
    <col min="12040" max="12040" width="26.5703125" style="1" customWidth="1"/>
    <col min="12041" max="12290" width="9.140625" style="1"/>
    <col min="12291" max="12291" width="7.28515625" style="1" customWidth="1"/>
    <col min="12292" max="12294" width="9.140625" style="1"/>
    <col min="12295" max="12295" width="9.42578125" style="1" customWidth="1"/>
    <col min="12296" max="12296" width="26.5703125" style="1" customWidth="1"/>
    <col min="12297" max="12546" width="9.140625" style="1"/>
    <col min="12547" max="12547" width="7.28515625" style="1" customWidth="1"/>
    <col min="12548" max="12550" width="9.140625" style="1"/>
    <col min="12551" max="12551" width="9.42578125" style="1" customWidth="1"/>
    <col min="12552" max="12552" width="26.5703125" style="1" customWidth="1"/>
    <col min="12553" max="12802" width="9.140625" style="1"/>
    <col min="12803" max="12803" width="7.28515625" style="1" customWidth="1"/>
    <col min="12804" max="12806" width="9.140625" style="1"/>
    <col min="12807" max="12807" width="9.42578125" style="1" customWidth="1"/>
    <col min="12808" max="12808" width="26.5703125" style="1" customWidth="1"/>
    <col min="12809" max="13058" width="9.140625" style="1"/>
    <col min="13059" max="13059" width="7.28515625" style="1" customWidth="1"/>
    <col min="13060" max="13062" width="9.140625" style="1"/>
    <col min="13063" max="13063" width="9.42578125" style="1" customWidth="1"/>
    <col min="13064" max="13064" width="26.5703125" style="1" customWidth="1"/>
    <col min="13065" max="13314" width="9.140625" style="1"/>
    <col min="13315" max="13315" width="7.28515625" style="1" customWidth="1"/>
    <col min="13316" max="13318" width="9.140625" style="1"/>
    <col min="13319" max="13319" width="9.42578125" style="1" customWidth="1"/>
    <col min="13320" max="13320" width="26.5703125" style="1" customWidth="1"/>
    <col min="13321" max="13570" width="9.140625" style="1"/>
    <col min="13571" max="13571" width="7.28515625" style="1" customWidth="1"/>
    <col min="13572" max="13574" width="9.140625" style="1"/>
    <col min="13575" max="13575" width="9.42578125" style="1" customWidth="1"/>
    <col min="13576" max="13576" width="26.5703125" style="1" customWidth="1"/>
    <col min="13577" max="13826" width="9.140625" style="1"/>
    <col min="13827" max="13827" width="7.28515625" style="1" customWidth="1"/>
    <col min="13828" max="13830" width="9.140625" style="1"/>
    <col min="13831" max="13831" width="9.42578125" style="1" customWidth="1"/>
    <col min="13832" max="13832" width="26.5703125" style="1" customWidth="1"/>
    <col min="13833" max="14082" width="9.140625" style="1"/>
    <col min="14083" max="14083" width="7.28515625" style="1" customWidth="1"/>
    <col min="14084" max="14086" width="9.140625" style="1"/>
    <col min="14087" max="14087" width="9.42578125" style="1" customWidth="1"/>
    <col min="14088" max="14088" width="26.5703125" style="1" customWidth="1"/>
    <col min="14089" max="14338" width="9.140625" style="1"/>
    <col min="14339" max="14339" width="7.28515625" style="1" customWidth="1"/>
    <col min="14340" max="14342" width="9.140625" style="1"/>
    <col min="14343" max="14343" width="9.42578125" style="1" customWidth="1"/>
    <col min="14344" max="14344" width="26.5703125" style="1" customWidth="1"/>
    <col min="14345" max="14594" width="9.140625" style="1"/>
    <col min="14595" max="14595" width="7.28515625" style="1" customWidth="1"/>
    <col min="14596" max="14598" width="9.140625" style="1"/>
    <col min="14599" max="14599" width="9.42578125" style="1" customWidth="1"/>
    <col min="14600" max="14600" width="26.5703125" style="1" customWidth="1"/>
    <col min="14601" max="14850" width="9.140625" style="1"/>
    <col min="14851" max="14851" width="7.28515625" style="1" customWidth="1"/>
    <col min="14852" max="14854" width="9.140625" style="1"/>
    <col min="14855" max="14855" width="9.42578125" style="1" customWidth="1"/>
    <col min="14856" max="14856" width="26.5703125" style="1" customWidth="1"/>
    <col min="14857" max="15106" width="9.140625" style="1"/>
    <col min="15107" max="15107" width="7.28515625" style="1" customWidth="1"/>
    <col min="15108" max="15110" width="9.140625" style="1"/>
    <col min="15111" max="15111" width="9.42578125" style="1" customWidth="1"/>
    <col min="15112" max="15112" width="26.5703125" style="1" customWidth="1"/>
    <col min="15113" max="15362" width="9.140625" style="1"/>
    <col min="15363" max="15363" width="7.28515625" style="1" customWidth="1"/>
    <col min="15364" max="15366" width="9.140625" style="1"/>
    <col min="15367" max="15367" width="9.42578125" style="1" customWidth="1"/>
    <col min="15368" max="15368" width="26.5703125" style="1" customWidth="1"/>
    <col min="15369" max="15618" width="9.140625" style="1"/>
    <col min="15619" max="15619" width="7.28515625" style="1" customWidth="1"/>
    <col min="15620" max="15622" width="9.140625" style="1"/>
    <col min="15623" max="15623" width="9.42578125" style="1" customWidth="1"/>
    <col min="15624" max="15624" width="26.5703125" style="1" customWidth="1"/>
    <col min="15625" max="15874" width="9.140625" style="1"/>
    <col min="15875" max="15875" width="7.28515625" style="1" customWidth="1"/>
    <col min="15876" max="15878" width="9.140625" style="1"/>
    <col min="15879" max="15879" width="9.42578125" style="1" customWidth="1"/>
    <col min="15880" max="15880" width="26.5703125" style="1" customWidth="1"/>
    <col min="15881" max="16130" width="9.140625" style="1"/>
    <col min="16131" max="16131" width="7.28515625" style="1" customWidth="1"/>
    <col min="16132" max="16134" width="9.140625" style="1"/>
    <col min="16135" max="16135" width="9.42578125" style="1" customWidth="1"/>
    <col min="16136" max="16136" width="26.5703125" style="1" customWidth="1"/>
    <col min="16137" max="16384" width="9.140625" style="1"/>
  </cols>
  <sheetData>
    <row r="1" spans="1:8" ht="15.75" customHeight="1" x14ac:dyDescent="0.2">
      <c r="B1" s="1" t="s">
        <v>10</v>
      </c>
      <c r="C1" s="83" t="s">
        <v>14</v>
      </c>
      <c r="D1" s="83"/>
      <c r="E1" s="83"/>
      <c r="F1" s="83"/>
      <c r="G1" s="83"/>
      <c r="H1" s="27"/>
    </row>
    <row r="2" spans="1:8" x14ac:dyDescent="0.2">
      <c r="C2" s="83"/>
      <c r="D2" s="83"/>
      <c r="E2" s="83"/>
      <c r="F2" s="83"/>
      <c r="G2" s="83"/>
      <c r="H2" s="27"/>
    </row>
    <row r="10" spans="1:8" ht="20.25" x14ac:dyDescent="0.3">
      <c r="A10" s="82" t="s">
        <v>11</v>
      </c>
      <c r="B10" s="82"/>
      <c r="C10" s="82"/>
      <c r="D10" s="82"/>
      <c r="E10" s="82"/>
      <c r="F10" s="82"/>
      <c r="G10" s="82"/>
      <c r="H10" s="82"/>
    </row>
    <row r="11" spans="1:8" ht="18" x14ac:dyDescent="0.25">
      <c r="C11" s="2"/>
      <c r="D11" s="3"/>
      <c r="E11" s="4"/>
      <c r="F11" s="4"/>
      <c r="G11" s="4"/>
      <c r="H11" s="28"/>
    </row>
    <row r="12" spans="1:8" x14ac:dyDescent="0.2">
      <c r="H12" s="29"/>
    </row>
    <row r="13" spans="1:8" ht="15" customHeight="1" x14ac:dyDescent="0.2">
      <c r="B13" s="5" t="s">
        <v>0</v>
      </c>
      <c r="C13" s="85" t="s">
        <v>1</v>
      </c>
      <c r="D13" s="85"/>
      <c r="E13" s="85"/>
      <c r="F13" s="85"/>
      <c r="G13" s="17"/>
      <c r="H13" s="30">
        <f>+Popis!F10</f>
        <v>0</v>
      </c>
    </row>
    <row r="14" spans="1:8" ht="15" x14ac:dyDescent="0.2">
      <c r="B14" s="5"/>
      <c r="C14" s="16"/>
      <c r="D14" s="20"/>
      <c r="E14" s="16"/>
      <c r="F14" s="16"/>
      <c r="G14" s="7"/>
      <c r="H14" s="31"/>
    </row>
    <row r="15" spans="1:8" ht="15" customHeight="1" x14ac:dyDescent="0.2">
      <c r="B15" s="6" t="s">
        <v>47</v>
      </c>
      <c r="C15" s="85" t="s">
        <v>3</v>
      </c>
      <c r="D15" s="85"/>
      <c r="E15" s="85"/>
      <c r="F15" s="85"/>
      <c r="G15" s="17"/>
      <c r="H15" s="30">
        <f>+Popis!F16</f>
        <v>0</v>
      </c>
    </row>
    <row r="16" spans="1:8" ht="15" x14ac:dyDescent="0.2">
      <c r="B16" s="6"/>
      <c r="C16" s="13"/>
      <c r="D16" s="13"/>
      <c r="E16" s="13"/>
      <c r="F16" s="13"/>
      <c r="G16" s="8"/>
      <c r="H16" s="31"/>
    </row>
    <row r="17" spans="1:8" ht="15" customHeight="1" x14ac:dyDescent="0.2">
      <c r="B17" s="9" t="s">
        <v>2</v>
      </c>
      <c r="C17" s="86" t="s">
        <v>5</v>
      </c>
      <c r="D17" s="86"/>
      <c r="E17" s="86"/>
      <c r="F17" s="86"/>
      <c r="G17" s="18"/>
      <c r="H17" s="30">
        <f>+Popis!F21</f>
        <v>0</v>
      </c>
    </row>
    <row r="18" spans="1:8" ht="15" x14ac:dyDescent="0.2">
      <c r="B18" s="9"/>
      <c r="C18" s="14"/>
      <c r="D18" s="14"/>
      <c r="E18" s="14"/>
      <c r="F18" s="14"/>
      <c r="G18" s="14"/>
      <c r="H18" s="32"/>
    </row>
    <row r="19" spans="1:8" ht="15" x14ac:dyDescent="0.2">
      <c r="B19" s="9" t="s">
        <v>4</v>
      </c>
      <c r="C19" s="87" t="s">
        <v>12</v>
      </c>
      <c r="D19" s="87"/>
      <c r="E19" s="87"/>
      <c r="F19" s="87"/>
      <c r="G19" s="19"/>
      <c r="H19" s="30">
        <f>+Popis!F26</f>
        <v>0</v>
      </c>
    </row>
    <row r="20" spans="1:8" ht="15.75" thickBot="1" x14ac:dyDescent="0.25">
      <c r="A20" s="21"/>
      <c r="B20" s="22"/>
      <c r="C20" s="84"/>
      <c r="D20" s="84"/>
      <c r="E20" s="84"/>
      <c r="F20" s="84"/>
      <c r="G20" s="84"/>
      <c r="H20" s="33"/>
    </row>
    <row r="21" spans="1:8" ht="15.75" thickTop="1" x14ac:dyDescent="0.2">
      <c r="B21" s="9"/>
      <c r="C21" s="10"/>
      <c r="D21" s="10"/>
      <c r="E21" s="10"/>
      <c r="F21" s="10"/>
      <c r="G21" s="10"/>
      <c r="H21" s="32"/>
    </row>
    <row r="22" spans="1:8" ht="15.75" x14ac:dyDescent="0.25">
      <c r="C22" s="11" t="s">
        <v>13</v>
      </c>
      <c r="D22" s="12"/>
      <c r="E22" s="12"/>
      <c r="F22" s="12"/>
      <c r="G22" s="12"/>
      <c r="H22" s="34">
        <f>+H19+H17+H15+H13</f>
        <v>0</v>
      </c>
    </row>
    <row r="23" spans="1:8" x14ac:dyDescent="0.2">
      <c r="H23" s="35"/>
    </row>
    <row r="24" spans="1:8" ht="16.5" thickBot="1" x14ac:dyDescent="0.3">
      <c r="C24" s="23" t="s">
        <v>8</v>
      </c>
      <c r="D24" s="24"/>
      <c r="E24" s="24"/>
      <c r="F24" s="24"/>
      <c r="G24" s="24"/>
      <c r="H24" s="36">
        <f>H22*0.22</f>
        <v>0</v>
      </c>
    </row>
    <row r="25" spans="1:8" ht="13.5" thickTop="1" x14ac:dyDescent="0.2">
      <c r="H25" s="37"/>
    </row>
    <row r="26" spans="1:8" ht="13.5" thickBot="1" x14ac:dyDescent="0.25">
      <c r="H26" s="37"/>
    </row>
    <row r="27" spans="1:8" ht="16.5" thickBot="1" x14ac:dyDescent="0.3">
      <c r="C27" s="25" t="s">
        <v>9</v>
      </c>
      <c r="D27" s="26"/>
      <c r="E27" s="26"/>
      <c r="F27" s="26"/>
      <c r="G27" s="26"/>
      <c r="H27" s="38">
        <f>H22+H24</f>
        <v>0</v>
      </c>
    </row>
    <row r="28" spans="1:8" x14ac:dyDescent="0.2">
      <c r="B28" s="15"/>
      <c r="C28" s="15"/>
      <c r="D28" s="15"/>
      <c r="E28" s="15"/>
      <c r="F28" s="15"/>
      <c r="G28" s="15"/>
      <c r="H28" s="15"/>
    </row>
  </sheetData>
  <mergeCells count="8">
    <mergeCell ref="A10:H10"/>
    <mergeCell ref="C1:G1"/>
    <mergeCell ref="C2:G2"/>
    <mergeCell ref="C20:G20"/>
    <mergeCell ref="C13:F13"/>
    <mergeCell ref="C15:F15"/>
    <mergeCell ref="C17:F17"/>
    <mergeCell ref="C19:F19"/>
  </mergeCells>
  <pageMargins left="0.7" right="0.7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0C2F5-F3A7-4F03-AB7E-78CB4B325826}">
  <sheetPr>
    <tabColor rgb="FFFF0000"/>
    <pageSetUpPr fitToPage="1"/>
  </sheetPr>
  <dimension ref="A1:L27"/>
  <sheetViews>
    <sheetView showZeros="0" tabSelected="1" view="pageBreakPreview" topLeftCell="A4" zoomScaleNormal="100" zoomScaleSheetLayoutView="100" workbookViewId="0">
      <selection activeCell="B14" sqref="B14"/>
    </sheetView>
  </sheetViews>
  <sheetFormatPr defaultRowHeight="15" x14ac:dyDescent="0.25"/>
  <cols>
    <col min="1" max="1" width="6.7109375" style="68" customWidth="1"/>
    <col min="2" max="2" width="28.85546875" customWidth="1"/>
    <col min="3" max="3" width="9.140625" style="69"/>
    <col min="5" max="5" width="13.28515625" customWidth="1"/>
    <col min="6" max="6" width="16.42578125" customWidth="1"/>
  </cols>
  <sheetData>
    <row r="1" spans="1:12" ht="18" x14ac:dyDescent="0.25">
      <c r="A1" s="88" t="s">
        <v>14</v>
      </c>
      <c r="B1" s="88"/>
      <c r="C1" s="88"/>
      <c r="D1" s="88"/>
      <c r="E1" s="88"/>
      <c r="F1" s="88"/>
    </row>
    <row r="2" spans="1:12" ht="26.25" customHeight="1" x14ac:dyDescent="0.25">
      <c r="A2" s="89" t="s">
        <v>37</v>
      </c>
      <c r="B2" s="89"/>
      <c r="C2" s="89"/>
      <c r="D2" s="89"/>
      <c r="E2" s="89"/>
      <c r="F2" s="89"/>
    </row>
    <row r="3" spans="1:12" x14ac:dyDescent="0.25">
      <c r="A3" s="39" t="s">
        <v>15</v>
      </c>
      <c r="B3" s="40" t="s">
        <v>16</v>
      </c>
      <c r="C3" s="41" t="s">
        <v>17</v>
      </c>
      <c r="D3" s="42" t="s">
        <v>18</v>
      </c>
      <c r="E3" s="43" t="s">
        <v>19</v>
      </c>
      <c r="F3" s="44" t="s">
        <v>20</v>
      </c>
    </row>
    <row r="4" spans="1:12" x14ac:dyDescent="0.25">
      <c r="A4" s="45" t="s">
        <v>0</v>
      </c>
      <c r="B4" s="46" t="s">
        <v>1</v>
      </c>
      <c r="C4" s="47"/>
      <c r="D4" s="48"/>
      <c r="E4" s="49"/>
      <c r="F4" s="50"/>
    </row>
    <row r="5" spans="1:12" ht="36" x14ac:dyDescent="0.25">
      <c r="A5" s="51" t="s">
        <v>21</v>
      </c>
      <c r="B5" s="52" t="s">
        <v>43</v>
      </c>
      <c r="C5" s="53">
        <v>110</v>
      </c>
      <c r="D5" s="54" t="s">
        <v>25</v>
      </c>
      <c r="E5" s="55"/>
      <c r="F5" s="56">
        <f>C5*E5</f>
        <v>0</v>
      </c>
    </row>
    <row r="6" spans="1:12" ht="24" x14ac:dyDescent="0.25">
      <c r="A6" s="51" t="s">
        <v>23</v>
      </c>
      <c r="B6" s="52" t="s">
        <v>41</v>
      </c>
      <c r="C6" s="53">
        <v>100</v>
      </c>
      <c r="D6" s="54" t="s">
        <v>22</v>
      </c>
      <c r="E6" s="55"/>
      <c r="F6" s="56">
        <f>C6*E6</f>
        <v>0</v>
      </c>
    </row>
    <row r="7" spans="1:12" ht="24.75" x14ac:dyDescent="0.25">
      <c r="A7" s="51" t="s">
        <v>26</v>
      </c>
      <c r="B7" s="57" t="s">
        <v>24</v>
      </c>
      <c r="C7" s="53">
        <v>120</v>
      </c>
      <c r="D7" s="54" t="s">
        <v>25</v>
      </c>
      <c r="E7" s="55"/>
      <c r="F7" s="56">
        <f>C7*E7</f>
        <v>0</v>
      </c>
    </row>
    <row r="8" spans="1:12" ht="36" x14ac:dyDescent="0.25">
      <c r="A8" s="51" t="s">
        <v>28</v>
      </c>
      <c r="B8" s="58" t="s">
        <v>27</v>
      </c>
      <c r="C8" s="53">
        <v>650</v>
      </c>
      <c r="D8" s="54" t="s">
        <v>25</v>
      </c>
      <c r="E8" s="55"/>
      <c r="F8" s="56">
        <f>C8*E8</f>
        <v>0</v>
      </c>
    </row>
    <row r="9" spans="1:12" ht="32.25" customHeight="1" x14ac:dyDescent="0.25">
      <c r="A9" s="51" t="s">
        <v>42</v>
      </c>
      <c r="B9" s="52" t="s">
        <v>29</v>
      </c>
      <c r="C9" s="53">
        <v>650</v>
      </c>
      <c r="D9" s="54" t="s">
        <v>25</v>
      </c>
      <c r="E9" s="55"/>
      <c r="F9" s="56">
        <f>C9*E9</f>
        <v>0</v>
      </c>
      <c r="L9" s="59"/>
    </row>
    <row r="10" spans="1:12" ht="14.25" customHeight="1" thickBot="1" x14ac:dyDescent="0.3">
      <c r="A10" s="70"/>
      <c r="B10" s="71"/>
      <c r="C10" s="72"/>
      <c r="D10" s="73"/>
      <c r="E10" s="81" t="s">
        <v>6</v>
      </c>
      <c r="F10" s="74">
        <f>SUM(F5:F9)</f>
        <v>0</v>
      </c>
      <c r="L10" s="59"/>
    </row>
    <row r="11" spans="1:12" ht="15.75" thickTop="1" x14ac:dyDescent="0.25">
      <c r="A11" s="60" t="s">
        <v>47</v>
      </c>
      <c r="B11" s="61" t="s">
        <v>3</v>
      </c>
      <c r="C11" s="47"/>
      <c r="D11" s="62"/>
      <c r="E11" s="63"/>
      <c r="F11" s="47"/>
    </row>
    <row r="12" spans="1:12" ht="36.75" x14ac:dyDescent="0.25">
      <c r="A12" s="51" t="s">
        <v>48</v>
      </c>
      <c r="B12" s="64" t="s">
        <v>33</v>
      </c>
      <c r="C12" s="53">
        <v>650</v>
      </c>
      <c r="D12" s="54" t="s">
        <v>25</v>
      </c>
      <c r="E12" s="55"/>
      <c r="F12" s="56">
        <f>C12*E12</f>
        <v>0</v>
      </c>
    </row>
    <row r="13" spans="1:12" ht="24.75" x14ac:dyDescent="0.25">
      <c r="A13" s="51" t="s">
        <v>49</v>
      </c>
      <c r="B13" s="57" t="s">
        <v>34</v>
      </c>
      <c r="C13" s="65">
        <v>10</v>
      </c>
      <c r="D13" s="66" t="s">
        <v>35</v>
      </c>
      <c r="E13" s="55"/>
      <c r="F13" s="56">
        <f>C13*E13</f>
        <v>0</v>
      </c>
    </row>
    <row r="14" spans="1:12" ht="132.75" x14ac:dyDescent="0.25">
      <c r="A14" s="51" t="s">
        <v>50</v>
      </c>
      <c r="B14" s="57" t="s">
        <v>54</v>
      </c>
      <c r="C14" s="65">
        <v>110</v>
      </c>
      <c r="D14" s="54" t="s">
        <v>25</v>
      </c>
      <c r="E14" s="55"/>
      <c r="F14" s="56">
        <f>C14*E14</f>
        <v>0</v>
      </c>
    </row>
    <row r="15" spans="1:12" ht="84.75" x14ac:dyDescent="0.25">
      <c r="A15" s="51" t="s">
        <v>55</v>
      </c>
      <c r="B15" s="57" t="s">
        <v>53</v>
      </c>
      <c r="C15" s="65">
        <v>85</v>
      </c>
      <c r="D15" s="54" t="s">
        <v>22</v>
      </c>
      <c r="E15" s="55"/>
      <c r="F15" s="56">
        <f>C15*E15</f>
        <v>0</v>
      </c>
    </row>
    <row r="16" spans="1:12" ht="15.75" thickBot="1" x14ac:dyDescent="0.3">
      <c r="A16" s="70"/>
      <c r="B16" s="75"/>
      <c r="C16" s="76"/>
      <c r="D16" s="73"/>
      <c r="E16" s="81" t="s">
        <v>6</v>
      </c>
      <c r="F16" s="74">
        <f>SUM(F12:F15)</f>
        <v>0</v>
      </c>
    </row>
    <row r="17" spans="1:6" ht="15.75" thickTop="1" x14ac:dyDescent="0.25">
      <c r="A17" s="60" t="s">
        <v>2</v>
      </c>
      <c r="B17" s="61" t="s">
        <v>5</v>
      </c>
      <c r="C17" s="47"/>
      <c r="D17" s="62"/>
      <c r="E17" s="63"/>
      <c r="F17" s="47"/>
    </row>
    <row r="18" spans="1:6" ht="48.75" x14ac:dyDescent="0.25">
      <c r="A18" s="51" t="s">
        <v>30</v>
      </c>
      <c r="B18" s="67" t="s">
        <v>36</v>
      </c>
      <c r="C18" s="53">
        <v>4</v>
      </c>
      <c r="D18" s="54" t="s">
        <v>22</v>
      </c>
      <c r="E18" s="55"/>
      <c r="F18" s="56">
        <f>C18*E18</f>
        <v>0</v>
      </c>
    </row>
    <row r="19" spans="1:6" ht="36.75" x14ac:dyDescent="0.25">
      <c r="A19" s="51" t="s">
        <v>31</v>
      </c>
      <c r="B19" s="67" t="s">
        <v>39</v>
      </c>
      <c r="C19" s="53">
        <v>5</v>
      </c>
      <c r="D19" s="54" t="s">
        <v>7</v>
      </c>
      <c r="E19" s="55"/>
      <c r="F19" s="56">
        <f>C19*E19</f>
        <v>0</v>
      </c>
    </row>
    <row r="20" spans="1:6" ht="24.75" x14ac:dyDescent="0.25">
      <c r="A20" s="51" t="s">
        <v>46</v>
      </c>
      <c r="B20" s="67" t="s">
        <v>40</v>
      </c>
      <c r="C20" s="53">
        <v>5</v>
      </c>
      <c r="D20" s="54" t="s">
        <v>7</v>
      </c>
      <c r="E20" s="55"/>
      <c r="F20" s="56">
        <f>C20*E20</f>
        <v>0</v>
      </c>
    </row>
    <row r="21" spans="1:6" ht="15.75" thickBot="1" x14ac:dyDescent="0.3">
      <c r="A21" s="70"/>
      <c r="B21" s="77"/>
      <c r="C21" s="72"/>
      <c r="D21" s="73"/>
      <c r="E21" s="81" t="s">
        <v>6</v>
      </c>
      <c r="F21" s="74">
        <f>SUM(F18:F20)</f>
        <v>0</v>
      </c>
    </row>
    <row r="22" spans="1:6" ht="15.75" thickTop="1" x14ac:dyDescent="0.25">
      <c r="A22" s="60" t="s">
        <v>4</v>
      </c>
      <c r="B22" s="61" t="s">
        <v>12</v>
      </c>
      <c r="C22" s="47"/>
      <c r="D22" s="62"/>
      <c r="E22" s="63"/>
      <c r="F22" s="47"/>
    </row>
    <row r="23" spans="1:6" ht="51.75" customHeight="1" x14ac:dyDescent="0.25">
      <c r="A23" s="51" t="s">
        <v>32</v>
      </c>
      <c r="B23" s="67" t="s">
        <v>44</v>
      </c>
      <c r="C23" s="53">
        <v>1</v>
      </c>
      <c r="D23" s="54" t="s">
        <v>7</v>
      </c>
      <c r="E23" s="55"/>
      <c r="F23" s="56">
        <f>C23*E23</f>
        <v>0</v>
      </c>
    </row>
    <row r="24" spans="1:6" ht="48.75" x14ac:dyDescent="0.25">
      <c r="A24" s="51" t="s">
        <v>51</v>
      </c>
      <c r="B24" s="67" t="s">
        <v>38</v>
      </c>
      <c r="C24" s="53">
        <v>7</v>
      </c>
      <c r="D24" s="54" t="s">
        <v>7</v>
      </c>
      <c r="E24" s="55"/>
      <c r="F24" s="56">
        <f>C24*E24</f>
        <v>0</v>
      </c>
    </row>
    <row r="25" spans="1:6" ht="36.75" x14ac:dyDescent="0.25">
      <c r="A25" s="51" t="s">
        <v>52</v>
      </c>
      <c r="B25" s="67" t="s">
        <v>45</v>
      </c>
      <c r="C25" s="53">
        <v>3</v>
      </c>
      <c r="D25" s="54" t="s">
        <v>7</v>
      </c>
      <c r="E25" s="55"/>
      <c r="F25" s="56">
        <f>C25*E25</f>
        <v>0</v>
      </c>
    </row>
    <row r="26" spans="1:6" ht="15.75" thickBot="1" x14ac:dyDescent="0.3">
      <c r="A26" s="78"/>
      <c r="B26" s="79"/>
      <c r="C26" s="80"/>
      <c r="D26" s="79"/>
      <c r="E26" s="81" t="s">
        <v>6</v>
      </c>
      <c r="F26" s="74">
        <f>SUM(F23:F25)</f>
        <v>0</v>
      </c>
    </row>
    <row r="27" spans="1:6" ht="15.75" thickTop="1" x14ac:dyDescent="0.25"/>
  </sheetData>
  <mergeCells count="2">
    <mergeCell ref="A1:F1"/>
    <mergeCell ref="A2:F2"/>
  </mergeCells>
  <phoneticPr fontId="12" type="noConversion"/>
  <pageMargins left="0.7" right="0.7" top="0.75" bottom="0.75" header="0.3" footer="0.3"/>
  <pageSetup paperSize="9" fitToHeight="0" orientation="portrait" r:id="rId1"/>
  <rowBreaks count="1" manualBreakCount="1">
    <brk id="1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Rekapitulacija</vt:lpstr>
      <vt:lpstr>Popis</vt:lpstr>
      <vt:lpstr>Popis!Področje_tiskanja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 Starbek</dc:creator>
  <cp:lastModifiedBy>Sašo Klemenčič</cp:lastModifiedBy>
  <cp:lastPrinted>2019-08-09T06:55:12Z</cp:lastPrinted>
  <dcterms:created xsi:type="dcterms:W3CDTF">2015-06-17T14:11:22Z</dcterms:created>
  <dcterms:modified xsi:type="dcterms:W3CDTF">2019-09-02T08:33:24Z</dcterms:modified>
</cp:coreProperties>
</file>