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 tabRatio="691"/>
  </bookViews>
  <sheets>
    <sheet name="SAN. CESTE- REG.POTOKA" sheetId="2" r:id="rId1"/>
    <sheet name="List3" sheetId="6" r:id="rId2"/>
    <sheet name="List4" sheetId="7" r:id="rId3"/>
  </sheets>
  <definedNames>
    <definedName name="Excel_BuiltIn_Print_Area" localSheetId="0">'SAN. CESTE- REG.POTOKA'!$B$5:$G$123</definedName>
    <definedName name="_xlnm.Print_Area" localSheetId="0">'SAN. CESTE- REG.POTOKA'!$B$1:$G$131</definedName>
  </definedNames>
  <calcPr calcId="145621"/>
</workbook>
</file>

<file path=xl/calcChain.xml><?xml version="1.0" encoding="utf-8"?>
<calcChain xmlns="http://schemas.openxmlformats.org/spreadsheetml/2006/main">
  <c r="G131" i="2" l="1"/>
  <c r="G130" i="2"/>
  <c r="G129" i="2"/>
  <c r="G128" i="2"/>
  <c r="G127" i="2"/>
  <c r="G126" i="2"/>
  <c r="G125" i="2"/>
  <c r="G124" i="2"/>
  <c r="G123" i="2"/>
  <c r="G122" i="2"/>
  <c r="G104" i="2"/>
  <c r="G108" i="2"/>
  <c r="G106" i="2"/>
  <c r="G95" i="2"/>
  <c r="G68" i="2"/>
  <c r="G62" i="2"/>
  <c r="G60" i="2"/>
  <c r="G58" i="2"/>
  <c r="G107" i="2"/>
  <c r="G105" i="2"/>
  <c r="G56" i="2"/>
  <c r="G64" i="2"/>
  <c r="G66" i="2"/>
  <c r="G70" i="2"/>
  <c r="G77" i="2"/>
  <c r="G79" i="2"/>
  <c r="G81" i="2"/>
  <c r="G83" i="2"/>
  <c r="G85" i="2"/>
  <c r="G87" i="2"/>
  <c r="G89" i="2"/>
  <c r="G91" i="2"/>
  <c r="G93" i="2"/>
  <c r="G103" i="2"/>
  <c r="G109" i="2"/>
  <c r="G110" i="2"/>
  <c r="G111" i="2"/>
  <c r="G112" i="2"/>
  <c r="G114" i="2"/>
  <c r="G119" i="2" l="1"/>
  <c r="F23" i="2" s="1"/>
  <c r="G100" i="2"/>
  <c r="F21" i="2" s="1"/>
  <c r="G75" i="2"/>
  <c r="F19" i="2" s="1"/>
  <c r="G54" i="2"/>
  <c r="F17" i="2" s="1"/>
  <c r="F25" i="2" l="1"/>
  <c r="F26" i="2" s="1"/>
  <c r="F27" i="2" s="1"/>
</calcChain>
</file>

<file path=xl/sharedStrings.xml><?xml version="1.0" encoding="utf-8"?>
<sst xmlns="http://schemas.openxmlformats.org/spreadsheetml/2006/main" count="149" uniqueCount="83">
  <si>
    <t>Opis del</t>
  </si>
  <si>
    <t>Enota</t>
  </si>
  <si>
    <t>Cena / E</t>
  </si>
  <si>
    <t xml:space="preserve">Skupaj </t>
  </si>
  <si>
    <t>1</t>
  </si>
  <si>
    <t>2</t>
  </si>
  <si>
    <t>3</t>
  </si>
  <si>
    <t>4</t>
  </si>
  <si>
    <t>5</t>
  </si>
  <si>
    <t>KLJUČAVNIČARSKA DELA</t>
  </si>
  <si>
    <t>Pri pripravi ponudbe mora ponudnik upoštevati : Vsa pripravljalna in zaključna dela; čiščenje okolice po končanih delih; odvoz odpadnega rušitvenega materiala na deponijo; čiščenje objekta</t>
  </si>
  <si>
    <t>GRADBENA DELA</t>
  </si>
  <si>
    <t>kom</t>
  </si>
  <si>
    <t>kpl</t>
  </si>
  <si>
    <t xml:space="preserve">Količina </t>
  </si>
  <si>
    <t>REKAPITULACIJA :</t>
  </si>
  <si>
    <t>PRIPRAVLJALNA DELA</t>
  </si>
  <si>
    <t xml:space="preserve">Izdelava začasnih prehodov preko potoka za prehod kmetijske mehanizacije in os. avtomobilov </t>
  </si>
  <si>
    <t>m'</t>
  </si>
  <si>
    <t xml:space="preserve">Montaža predfabriciranih AB povoznih plošč na uvozih dimenzij: š 1,00 x v 0,20 x d 1,80m s predhodno pripravo betonskega lešišča  </t>
  </si>
  <si>
    <t xml:space="preserve">Izvedba zasipa kanalete z izkopnim materialom vključno z utrditvijo in finalnim planiranjem </t>
  </si>
  <si>
    <t xml:space="preserve">BETONSKA DELA </t>
  </si>
  <si>
    <t>BETONSKA  DELA</t>
  </si>
  <si>
    <t xml:space="preserve">Kanaleta svetlih dimenzij: š 90/100 cm x v 70 cm x d 100 cm </t>
  </si>
  <si>
    <t xml:space="preserve">Kanaleta svetlih dimenzij: š 90/100 cm x v 70 - 83 cm x d 100 cm </t>
  </si>
  <si>
    <t xml:space="preserve">Kanaleta svetlih dimenzij: š 90/100 cm x v 83 - 96 cm x d 100 cm </t>
  </si>
  <si>
    <t xml:space="preserve">Kanaleta svetlih dimenzij: š 90/100 cm x v 83 - 70 cm x d 100 cm </t>
  </si>
  <si>
    <t xml:space="preserve">Kanaleta svetlih dimenzij: š 90/100 cm x v 96 - 83 cm x d 100 cm </t>
  </si>
  <si>
    <t xml:space="preserve">ZEMELJSKA DELA </t>
  </si>
  <si>
    <t xml:space="preserve">SKUPAJ </t>
  </si>
  <si>
    <t>DDV 22%</t>
  </si>
  <si>
    <t xml:space="preserve">SKUPAJ Z DDV </t>
  </si>
  <si>
    <t xml:space="preserve">Izvedba enostranskega obbetoniranja kanalet z betonom MB 20, 0-16 z dobavo in vgradnjo betona do 0,15m3/m' površinsko zaglajen </t>
  </si>
  <si>
    <t>Strojni izkop - rušenje obstoječih betonskih prepustov - uvozov ( betonske cevi do fi 600mm ali betonske stene in plošče do 0,3m3/m') z direktnim nakladanjem in odvozom na stalno deponijo.</t>
  </si>
  <si>
    <t>Strojni izkop - rušenje obstoječega roba ceste delno izvedenega iz betona do 0,20m3/m' z direktnim nakladanjem in odvozom na stalno deponijo.</t>
  </si>
  <si>
    <t xml:space="preserve">Montaža pedfabriciranih AB kanalet vključno z obdelavo spojev    </t>
  </si>
  <si>
    <t xml:space="preserve">Kanaleta svetlih dimenzij: š 90/100 cm x v 70 cm x d 200 cm </t>
  </si>
  <si>
    <t xml:space="preserve">Kanaleta svetlih dimenzij: š 90/100 cm x v 70 cm x d 150 cm </t>
  </si>
  <si>
    <t>Strojni izkop - poglobitev in razširitev struge potoka do širine 1,5 in globine 1,2 m, ( do 0,7m3/m') v terenu 3-5 ktg. z direktnim nakladanjem in odvozom na stalno deponijo.</t>
  </si>
  <si>
    <r>
      <t xml:space="preserve">Izvedba </t>
    </r>
    <r>
      <rPr>
        <b/>
        <u/>
        <sz val="10"/>
        <rFont val="Times New Roman"/>
        <family val="1"/>
        <charset val="238"/>
      </rPr>
      <t xml:space="preserve">enostranskega </t>
    </r>
    <r>
      <rPr>
        <sz val="10"/>
        <rFont val="Times New Roman"/>
        <family val="1"/>
        <charset val="238"/>
      </rPr>
      <t xml:space="preserve">zasipa kanalete (med kanaleto in cesto) z dobavo in vgradnjo tampona do 0,20m3/m' frakcije 0-32, vključno z utrditvijo in finalnim planiranjem </t>
    </r>
  </si>
  <si>
    <t xml:space="preserve">Razširitev in utrditev ceste z regulacijo potoka - Karteljevo </t>
  </si>
  <si>
    <t>Pridobitev dovoljenja za delno zaporo ceste</t>
  </si>
  <si>
    <t>Postavitev začasne prometne signalizacije v skladu s pridobljenim dovoljenjem</t>
  </si>
  <si>
    <t xml:space="preserve">Priprava elaborata za pridobitev dovoljenja za delno zaporo ceste na dveh lokacijah </t>
  </si>
  <si>
    <t>6</t>
  </si>
  <si>
    <t>7</t>
  </si>
  <si>
    <t xml:space="preserve">Rušenje dreves do fi 30 cm vključno z odvozom na stalno deponijo, ki jo pridobi izvajalec del </t>
  </si>
  <si>
    <t xml:space="preserve">Ruvanjem panjem ter odvozom na stalno deponijo, ki jo pridobi izvajalec del </t>
  </si>
  <si>
    <t>Preusmeritve struge potoka v času izvajanja del</t>
  </si>
  <si>
    <t>8</t>
  </si>
  <si>
    <t>Prečrpavanje vodotoka s črpalko večjih kapacitet ( min 1500L/min</t>
  </si>
  <si>
    <t>ur</t>
  </si>
  <si>
    <t>9</t>
  </si>
  <si>
    <t>10</t>
  </si>
  <si>
    <t xml:space="preserve">Ureditev okolice - humuziranje in zatravitev v širini 2 - 3 m </t>
  </si>
  <si>
    <t>m2</t>
  </si>
  <si>
    <t>1.2</t>
  </si>
  <si>
    <t>1.1</t>
  </si>
  <si>
    <t>1.3</t>
  </si>
  <si>
    <t xml:space="preserve">Kanaleta svetlih dimenzij: š 90/100 cm x v 70-100 cm x d 100 cm </t>
  </si>
  <si>
    <t xml:space="preserve">Kanaleta svetlih dimenzij: š 90/100 cm x v 70-100 cm x d 150 cm </t>
  </si>
  <si>
    <t xml:space="preserve">Kanaleta svetlih dimenzij: š 90/100 cm x v 70-100 cm x d 200 cm </t>
  </si>
  <si>
    <t>1.4</t>
  </si>
  <si>
    <t>1.5</t>
  </si>
  <si>
    <t>1.6</t>
  </si>
  <si>
    <t>1.7</t>
  </si>
  <si>
    <t>1.8</t>
  </si>
  <si>
    <t>1.9</t>
  </si>
  <si>
    <t>1.10</t>
  </si>
  <si>
    <t xml:space="preserve">Opaž kanaleta svetlih dimenzij: š 90/100 cm x v 70 cm x d 100 cm </t>
  </si>
  <si>
    <t xml:space="preserve">Opaž kanaleta svetlih dimenzij: š 90/100 cm x v 70 cm x d 150 cm </t>
  </si>
  <si>
    <t xml:space="preserve">Opaž kanaleta svetlih dimenzij: š 90/100 cm x v 70-100 cm x d 100 cm </t>
  </si>
  <si>
    <t xml:space="preserve">Opaž kanaleta svetlih dimenzij: š 90/100 cm x v 70-100 cm x d 150 cm </t>
  </si>
  <si>
    <t xml:space="preserve">Opaž kanaleta svetlih dimenzij: š 90/100 cm x v 70 cm x d 200 cm </t>
  </si>
  <si>
    <t xml:space="preserve">Opaž kanaleta svetlih dimenzij: š 90/100 cm x v 70-100 cm x d 200 cm </t>
  </si>
  <si>
    <t xml:space="preserve">Opaž kanaleta svetlih dimenzij: š 90/100 cm x v 70 - 83 cm x d 100 cm </t>
  </si>
  <si>
    <t xml:space="preserve">Opaž kanaleta svetlih dimenzij: š 90/100 cm x v 83 - 96 cm x d 100 cm </t>
  </si>
  <si>
    <t xml:space="preserve">Opaž kanaleta svetlih dimenzij: š 90/100 cm x v 83 - 70 cm x d 100 cm </t>
  </si>
  <si>
    <t xml:space="preserve">Opaž Kanaleta svetlih dimenzij: š 90/100 cm x v 96 - 83 cm x d 100 cm </t>
  </si>
  <si>
    <t xml:space="preserve">Izdelava dvostranskega kovinskega razstavljivega opaža iz pločevine debeline 4 mm po priloženem načrtu ( 4 x opaž s prilagodljivo višino stranic ) Po zaključku del se opaži očiščeni in nepoškodovani predajo naročniku </t>
  </si>
  <si>
    <t xml:space="preserve">Izravnava dna struge - priprava posteljice z dobavo in vgradnjo rizla 16 - 32 mm  v debelini 10cm </t>
  </si>
  <si>
    <t>Izdelava predfabriciranih montažnih kanalet po načrtu z dobavo in vgradnjo aeriranega betona C 30/37, XD3, XF4 , 0-16, dobavo in vgradnjo armaturne 2 x Q283.</t>
  </si>
  <si>
    <r>
      <t xml:space="preserve">Izdelava predfabriciranih montažnih pokrivnih plošč kanalet </t>
    </r>
    <r>
      <rPr>
        <b/>
        <u/>
        <sz val="10"/>
        <rFont val="Times New Roman"/>
        <family val="1"/>
        <charset val="238"/>
      </rPr>
      <t>po načrtu</t>
    </r>
    <r>
      <rPr>
        <sz val="10"/>
        <rFont val="Times New Roman"/>
        <family val="1"/>
        <charset val="238"/>
      </rPr>
      <t xml:space="preserve"> z dobavo in vgradnjo aeriranega betona C 30/37, XD3, XF4 , 0-16, dobavo in vgradnjo armature 2 x Q 283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</si>
</sst>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S_I_T_-;\-* #,##0.00\ _S_I_T_-;_-* \-??\ _S_I_T_-;_-@_-"/>
    <numFmt numFmtId="165" formatCode="_-* #,##0.00\ [$€-1]_-;\-* #,##0.00\ [$€-1]_-;_-* &quot;-&quot;??\ [$€-1]_-;_-@_-"/>
    <numFmt numFmtId="166" formatCode="_-* #,##0.00\ _S_I_T_-;\-* #,##0.00\ _S_I_T_-;_-* &quot;-&quot;??\ _S_I_T_-;_-@_-"/>
    <numFmt numFmtId="167" formatCode="#,##0;\-#,##0"/>
    <numFmt numFmtId="168" formatCode="&quot;SIT&quot;#,##0.00\ ;&quot;(SIT&quot;#,##0.00\)"/>
    <numFmt numFmtId="169" formatCode="&quot;SIT&quot;#,##0\ ;&quot;(SIT&quot;#,##0\)"/>
    <numFmt numFmtId="170" formatCode="mmmm\ d&quot;, &quot;yyyy"/>
    <numFmt numFmtId="171" formatCode="&quot; $&quot;#,##0.00\ ;&quot; $(&quot;#,##0.00\);&quot; $-&quot;#\ ;@\ "/>
    <numFmt numFmtId="172" formatCode="_(* #,##0.00_);_(* \(#,##0.00\);_(* &quot;-&quot;??_);_(@_)"/>
  </numFmts>
  <fonts count="1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SSPalatino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167" fontId="4" fillId="0" borderId="0" applyFill="0" applyBorder="0" applyAlignment="0" applyProtection="0"/>
    <xf numFmtId="168" fontId="4" fillId="0" borderId="0" applyFill="0" applyBorder="0" applyAlignment="0" applyProtection="0"/>
    <xf numFmtId="169" fontId="4" fillId="0" borderId="0" applyFill="0" applyBorder="0" applyAlignment="0" applyProtection="0"/>
    <xf numFmtId="170" fontId="4" fillId="0" borderId="0" applyFill="0" applyBorder="0" applyAlignment="0" applyProtection="0"/>
    <xf numFmtId="2" fontId="4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0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9" fontId="4" fillId="0" borderId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ill="0" applyBorder="0" applyAlignment="0" applyProtection="0"/>
    <xf numFmtId="9" fontId="2" fillId="0" borderId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0" fontId="4" fillId="0" borderId="1" applyNumberFormat="0" applyFill="0" applyAlignment="0" applyProtection="0"/>
    <xf numFmtId="171" fontId="4" fillId="0" borderId="0" applyFill="0" applyBorder="0" applyAlignment="0" applyProtection="0"/>
    <xf numFmtId="166" fontId="2" fillId="0" borderId="0" applyFill="0" applyBorder="0" applyAlignment="0" applyProtection="0"/>
    <xf numFmtId="166" fontId="4" fillId="0" borderId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4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165" fontId="3" fillId="0" borderId="0" xfId="0" applyNumberFormat="1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justify"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/>
    <xf numFmtId="165" fontId="3" fillId="0" borderId="0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/>
    </xf>
    <xf numFmtId="4" fontId="3" fillId="2" borderId="0" xfId="0" applyNumberFormat="1" applyFont="1" applyFill="1" applyBorder="1"/>
    <xf numFmtId="165" fontId="3" fillId="0" borderId="0" xfId="0" applyNumberFormat="1" applyFont="1" applyFill="1" applyBorder="1"/>
    <xf numFmtId="0" fontId="3" fillId="0" borderId="0" xfId="0" applyFont="1" applyFill="1" applyBorder="1"/>
    <xf numFmtId="0" fontId="14" fillId="0" borderId="0" xfId="0" applyFont="1" applyFill="1" applyBorder="1"/>
    <xf numFmtId="165" fontId="3" fillId="0" borderId="0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center" vertical="top" wrapText="1"/>
    </xf>
    <xf numFmtId="2" fontId="3" fillId="0" borderId="6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 applyProtection="1">
      <alignment horizontal="center" vertical="top"/>
      <protection locked="0"/>
    </xf>
    <xf numFmtId="49" fontId="6" fillId="2" borderId="3" xfId="0" applyNumberFormat="1" applyFont="1" applyFill="1" applyBorder="1" applyAlignment="1" applyProtection="1">
      <alignment horizontal="center" vertical="top"/>
    </xf>
    <xf numFmtId="0" fontId="3" fillId="0" borderId="3" xfId="0" applyFont="1" applyFill="1" applyBorder="1" applyAlignment="1" applyProtection="1">
      <alignment horizontal="justify" vertical="top" wrapText="1"/>
    </xf>
    <xf numFmtId="4" fontId="3" fillId="0" borderId="3" xfId="0" applyNumberFormat="1" applyFont="1" applyFill="1" applyBorder="1" applyAlignment="1" applyProtection="1">
      <alignment horizontal="center"/>
    </xf>
    <xf numFmtId="2" fontId="3" fillId="0" borderId="3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 vertical="top"/>
    </xf>
    <xf numFmtId="165" fontId="3" fillId="0" borderId="3" xfId="0" applyNumberFormat="1" applyFont="1" applyFill="1" applyBorder="1" applyProtection="1"/>
    <xf numFmtId="49" fontId="6" fillId="2" borderId="0" xfId="0" applyNumberFormat="1" applyFont="1" applyFill="1" applyBorder="1" applyAlignment="1" applyProtection="1">
      <alignment horizontal="center" vertical="top"/>
    </xf>
    <xf numFmtId="4" fontId="3" fillId="0" borderId="0" xfId="0" applyNumberFormat="1" applyFont="1" applyFill="1" applyBorder="1" applyAlignment="1" applyProtection="1">
      <alignment vertical="top"/>
    </xf>
    <xf numFmtId="4" fontId="3" fillId="0" borderId="0" xfId="0" applyNumberFormat="1" applyFont="1" applyFill="1" applyBorder="1" applyAlignment="1" applyProtection="1">
      <alignment horizontal="center" vertical="top"/>
    </xf>
    <xf numFmtId="2" fontId="3" fillId="0" borderId="0" xfId="0" applyNumberFormat="1" applyFont="1" applyFill="1" applyBorder="1" applyAlignment="1" applyProtection="1">
      <alignment horizontal="center" vertical="top"/>
    </xf>
    <xf numFmtId="165" fontId="6" fillId="0" borderId="0" xfId="0" applyNumberFormat="1" applyFont="1" applyFill="1" applyBorder="1" applyAlignment="1" applyProtection="1">
      <alignment horizontal="center" vertical="top"/>
    </xf>
    <xf numFmtId="165" fontId="3" fillId="2" borderId="3" xfId="0" applyNumberFormat="1" applyFont="1" applyFill="1" applyBorder="1" applyProtection="1">
      <protection locked="0"/>
    </xf>
    <xf numFmtId="4" fontId="6" fillId="2" borderId="0" xfId="0" applyNumberFormat="1" applyFont="1" applyFill="1" applyBorder="1" applyAlignment="1" applyProtection="1">
      <alignment horizontal="center" vertical="top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4" fillId="0" borderId="0" xfId="0" applyFont="1" applyFill="1" applyBorder="1" applyProtection="1">
      <protection locked="0"/>
    </xf>
    <xf numFmtId="165" fontId="14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0" fontId="14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2" fontId="15" fillId="0" borderId="0" xfId="0" applyNumberFormat="1" applyFont="1" applyProtection="1">
      <protection locked="0"/>
    </xf>
    <xf numFmtId="0" fontId="3" fillId="0" borderId="0" xfId="0" applyFont="1" applyFill="1" applyBorder="1" applyProtection="1">
      <protection locked="0"/>
    </xf>
    <xf numFmtId="4" fontId="6" fillId="2" borderId="3" xfId="0" applyNumberFormat="1" applyFont="1" applyFill="1" applyBorder="1" applyAlignment="1" applyProtection="1">
      <alignment horizontal="center"/>
      <protection locked="0"/>
    </xf>
    <xf numFmtId="4" fontId="3" fillId="2" borderId="0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165" fontId="3" fillId="2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Alignment="1" applyProtection="1">
      <alignment horizontal="center"/>
      <protection locked="0"/>
    </xf>
    <xf numFmtId="165" fontId="6" fillId="0" borderId="0" xfId="0" applyNumberFormat="1" applyFont="1" applyFill="1" applyBorder="1" applyAlignment="1" applyProtection="1">
      <alignment vertical="center"/>
      <protection locked="0"/>
    </xf>
    <xf numFmtId="2" fontId="14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5" fontId="6" fillId="0" borderId="3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Protection="1"/>
    <xf numFmtId="165" fontId="6" fillId="0" borderId="5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2" fontId="6" fillId="0" borderId="2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justify" vertical="top" wrapText="1"/>
    </xf>
    <xf numFmtId="4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/>
    </xf>
    <xf numFmtId="2" fontId="6" fillId="0" borderId="6" xfId="0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165" fontId="3" fillId="0" borderId="7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</cellXfs>
  <cellStyles count="44">
    <cellStyle name="Comma0" xfId="1"/>
    <cellStyle name="Currency_pop-viad" xfId="2"/>
    <cellStyle name="Currency0" xfId="3"/>
    <cellStyle name="Date" xfId="4"/>
    <cellStyle name="Fixed" xfId="5"/>
    <cellStyle name="Heading 1" xfId="6"/>
    <cellStyle name="Heading 2" xfId="7"/>
    <cellStyle name="Hiperpovezava 2" xfId="8"/>
    <cellStyle name="naslov2" xfId="9"/>
    <cellStyle name="Navadno" xfId="0" builtinId="0"/>
    <cellStyle name="Navadno 2" xfId="10"/>
    <cellStyle name="Navadno 2 2" xfId="11"/>
    <cellStyle name="Navadno 2 3" xfId="12"/>
    <cellStyle name="Navadno 2 3 2" xfId="40"/>
    <cellStyle name="Navadno 2 4" xfId="39"/>
    <cellStyle name="Navadno 3" xfId="13"/>
    <cellStyle name="Navadno 3 2" xfId="14"/>
    <cellStyle name="Navadno 4" xfId="15"/>
    <cellStyle name="Navadno 4 2" xfId="16"/>
    <cellStyle name="Navadno 4 2 2" xfId="17"/>
    <cellStyle name="Navadno 4 2 2 2" xfId="41"/>
    <cellStyle name="Navadno 5" xfId="18"/>
    <cellStyle name="Navadno 5 2" xfId="19"/>
    <cellStyle name="Navadno 5 3" xfId="20"/>
    <cellStyle name="Navadno 5 4" xfId="42"/>
    <cellStyle name="Normal_I-BREZOV" xfId="21"/>
    <cellStyle name="Odstotek 2" xfId="22"/>
    <cellStyle name="Odstotek 2 2" xfId="23"/>
    <cellStyle name="Odstotek 2 2 2" xfId="43"/>
    <cellStyle name="Odstotek 3" xfId="24"/>
    <cellStyle name="Odstotek 3 2" xfId="25"/>
    <cellStyle name="Odstotek 3 2 2" xfId="26"/>
    <cellStyle name="Odstotek 4" xfId="27"/>
    <cellStyle name="Odstotek 4 2" xfId="28"/>
    <cellStyle name="Percent_pop-viad" xfId="29"/>
    <cellStyle name="Total" xfId="30"/>
    <cellStyle name="Valuta 2" xfId="31"/>
    <cellStyle name="Vejica 2" xfId="32"/>
    <cellStyle name="Vejica 2 2" xfId="33"/>
    <cellStyle name="Vejica 3" xfId="34"/>
    <cellStyle name="Vejica 3 2" xfId="35"/>
    <cellStyle name="Vejica 3 2 2" xfId="36"/>
    <cellStyle name="Vejica 3 2 3" xfId="37"/>
    <cellStyle name="Vejica 4" xfId="3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R131"/>
  <sheetViews>
    <sheetView showZeros="0" tabSelected="1" view="pageBreakPreview" zoomScaleNormal="100" zoomScaleSheetLayoutView="100" workbookViewId="0">
      <selection activeCell="F27" sqref="F27:G27"/>
    </sheetView>
  </sheetViews>
  <sheetFormatPr defaultColWidth="9.28515625" defaultRowHeight="12.75"/>
  <cols>
    <col min="1" max="1" width="16.7109375" style="3" customWidth="1"/>
    <col min="2" max="2" width="4.28515625" style="12" customWidth="1"/>
    <col min="3" max="3" width="54.85546875" style="5" customWidth="1"/>
    <col min="4" max="4" width="6.42578125" style="6" customWidth="1"/>
    <col min="5" max="5" width="8.5703125" style="10" customWidth="1"/>
    <col min="6" max="6" width="11" style="16" customWidth="1"/>
    <col min="7" max="7" width="10.5703125" style="1" customWidth="1"/>
    <col min="8" max="8" width="7.5703125" style="17" customWidth="1"/>
    <col min="9" max="9" width="9.5703125" style="17" customWidth="1"/>
    <col min="10" max="10" width="6" style="13" customWidth="1"/>
    <col min="11" max="11" width="14.140625" style="13" customWidth="1"/>
    <col min="12" max="13" width="6" style="13" customWidth="1"/>
    <col min="14" max="14" width="6" style="19" customWidth="1"/>
    <col min="15" max="16" width="6" style="13" customWidth="1"/>
    <col min="17" max="17" width="7.42578125" style="3" customWidth="1"/>
    <col min="18" max="16384" width="9.28515625" style="3"/>
  </cols>
  <sheetData>
    <row r="5" spans="3:9">
      <c r="C5" s="76" t="s">
        <v>40</v>
      </c>
      <c r="D5" s="76"/>
      <c r="E5" s="76"/>
      <c r="F5" s="76"/>
    </row>
    <row r="6" spans="3:9">
      <c r="C6" s="76"/>
      <c r="D6" s="76"/>
      <c r="E6" s="76"/>
      <c r="F6" s="76"/>
    </row>
    <row r="7" spans="3:9" ht="12.6" customHeight="1">
      <c r="C7" s="4"/>
      <c r="D7" s="7"/>
      <c r="E7" s="11"/>
    </row>
    <row r="8" spans="3:9" ht="12.6" customHeight="1">
      <c r="C8" s="4"/>
      <c r="D8" s="7"/>
      <c r="E8" s="11"/>
    </row>
    <row r="9" spans="3:9" ht="12.6" customHeight="1">
      <c r="C9" s="4"/>
      <c r="D9" s="7"/>
      <c r="E9" s="11"/>
    </row>
    <row r="10" spans="3:9" ht="12.6" customHeight="1">
      <c r="C10" s="4"/>
      <c r="D10" s="7"/>
      <c r="E10" s="11"/>
    </row>
    <row r="11" spans="3:9" ht="22.5" customHeight="1">
      <c r="C11" s="75" t="s">
        <v>10</v>
      </c>
      <c r="D11" s="75"/>
      <c r="E11" s="75"/>
      <c r="F11" s="75"/>
      <c r="G11" s="14"/>
      <c r="H11" s="20"/>
      <c r="I11" s="20"/>
    </row>
    <row r="12" spans="3:9" ht="22.5" customHeight="1">
      <c r="C12" s="75"/>
      <c r="D12" s="75"/>
      <c r="E12" s="75"/>
      <c r="F12" s="75"/>
      <c r="G12" s="14"/>
      <c r="H12" s="20"/>
      <c r="I12" s="20"/>
    </row>
    <row r="13" spans="3:9" ht="12.6" customHeight="1">
      <c r="C13" s="4"/>
      <c r="D13" s="7"/>
      <c r="E13" s="11"/>
    </row>
    <row r="14" spans="3:9" ht="12.6" customHeight="1">
      <c r="C14" s="4"/>
      <c r="D14" s="7"/>
      <c r="E14" s="11"/>
    </row>
    <row r="15" spans="3:9" ht="12.6" customHeight="1">
      <c r="C15" s="4" t="s">
        <v>15</v>
      </c>
      <c r="D15" s="7"/>
      <c r="E15" s="11"/>
    </row>
    <row r="16" spans="3:9" ht="12.6" customHeight="1">
      <c r="C16" s="4"/>
      <c r="D16" s="7"/>
      <c r="E16" s="11"/>
    </row>
    <row r="17" spans="2:11" ht="12.6" customHeight="1">
      <c r="B17" s="12" t="s">
        <v>4</v>
      </c>
      <c r="C17" s="9" t="s">
        <v>16</v>
      </c>
      <c r="F17" s="71">
        <f>SUM(G54)</f>
        <v>0</v>
      </c>
      <c r="G17" s="71"/>
      <c r="K17" s="41"/>
    </row>
    <row r="18" spans="2:11" ht="12.6" customHeight="1">
      <c r="C18" s="4"/>
      <c r="F18" s="61"/>
      <c r="G18" s="62"/>
      <c r="K18" s="41"/>
    </row>
    <row r="19" spans="2:11" ht="12.6" customHeight="1">
      <c r="B19" s="12" t="s">
        <v>5</v>
      </c>
      <c r="C19" s="9" t="s">
        <v>28</v>
      </c>
      <c r="F19" s="71">
        <f>SUM(G75)</f>
        <v>0</v>
      </c>
      <c r="G19" s="72"/>
      <c r="K19" s="41"/>
    </row>
    <row r="20" spans="2:11" ht="12.6" customHeight="1">
      <c r="C20" s="4"/>
      <c r="F20" s="61"/>
      <c r="G20" s="62"/>
      <c r="K20" s="41"/>
    </row>
    <row r="21" spans="2:11" ht="12.6" customHeight="1">
      <c r="B21" s="12" t="s">
        <v>6</v>
      </c>
      <c r="C21" s="9" t="s">
        <v>22</v>
      </c>
      <c r="F21" s="71">
        <f>SUM(G100)</f>
        <v>0</v>
      </c>
      <c r="G21" s="72"/>
      <c r="K21" s="41"/>
    </row>
    <row r="22" spans="2:11" ht="12.6" customHeight="1">
      <c r="C22" s="4"/>
      <c r="F22" s="61"/>
      <c r="G22" s="62"/>
      <c r="K22" s="41"/>
    </row>
    <row r="23" spans="2:11" ht="12.6" customHeight="1">
      <c r="B23" s="12" t="s">
        <v>7</v>
      </c>
      <c r="C23" s="9" t="s">
        <v>9</v>
      </c>
      <c r="F23" s="71">
        <f>SUM(G119)</f>
        <v>0</v>
      </c>
      <c r="G23" s="72"/>
      <c r="K23" s="41"/>
    </row>
    <row r="24" spans="2:11" ht="12.6" customHeight="1">
      <c r="C24" s="15"/>
      <c r="D24" s="21"/>
      <c r="E24" s="22"/>
      <c r="F24" s="69"/>
      <c r="G24" s="70"/>
      <c r="K24" s="41"/>
    </row>
    <row r="25" spans="2:11" ht="12.6" customHeight="1">
      <c r="C25" s="77" t="s">
        <v>29</v>
      </c>
      <c r="D25" s="77"/>
      <c r="E25" s="77"/>
      <c r="F25" s="71">
        <f>SUM(F17:G23)</f>
        <v>0</v>
      </c>
      <c r="G25" s="72"/>
      <c r="K25" s="53"/>
    </row>
    <row r="26" spans="2:11" ht="12.6" customHeight="1" thickBot="1">
      <c r="C26" s="78" t="s">
        <v>30</v>
      </c>
      <c r="D26" s="78"/>
      <c r="E26" s="78"/>
      <c r="F26" s="73">
        <f>SUM(F25*0.22)</f>
        <v>0</v>
      </c>
      <c r="G26" s="74"/>
      <c r="K26" s="41"/>
    </row>
    <row r="27" spans="2:11" ht="12.6" customHeight="1" thickTop="1">
      <c r="C27" s="77" t="s">
        <v>31</v>
      </c>
      <c r="D27" s="77"/>
      <c r="E27" s="77"/>
      <c r="F27" s="71">
        <f>SUM(F25:G26)</f>
        <v>0</v>
      </c>
      <c r="G27" s="72"/>
      <c r="K27" s="41"/>
    </row>
    <row r="28" spans="2:11" ht="12.6" customHeight="1">
      <c r="C28" s="4"/>
      <c r="D28" s="7"/>
      <c r="E28" s="11"/>
      <c r="K28" s="39"/>
    </row>
    <row r="29" spans="2:11" ht="12.6" customHeight="1">
      <c r="C29" s="4"/>
      <c r="D29" s="7"/>
      <c r="E29" s="11"/>
      <c r="K29" s="39"/>
    </row>
    <row r="30" spans="2:11" ht="12.6" customHeight="1">
      <c r="C30" s="4"/>
      <c r="D30" s="7"/>
      <c r="E30" s="11"/>
    </row>
    <row r="31" spans="2:11" ht="12.6" customHeight="1">
      <c r="C31" s="4"/>
      <c r="D31" s="7"/>
      <c r="E31" s="11"/>
    </row>
    <row r="32" spans="2:11" ht="12.6" customHeight="1">
      <c r="C32" s="4"/>
      <c r="D32" s="7"/>
      <c r="E32" s="11"/>
    </row>
    <row r="33" spans="3:5" ht="12.6" customHeight="1">
      <c r="C33" s="4"/>
      <c r="D33" s="7"/>
      <c r="E33" s="11"/>
    </row>
    <row r="34" spans="3:5" ht="12.6" customHeight="1">
      <c r="C34" s="4"/>
      <c r="D34" s="7"/>
      <c r="E34" s="11"/>
    </row>
    <row r="35" spans="3:5" ht="12.6" customHeight="1">
      <c r="C35" s="4"/>
      <c r="D35" s="7"/>
      <c r="E35" s="11"/>
    </row>
    <row r="36" spans="3:5" ht="12.6" customHeight="1">
      <c r="C36" s="4"/>
      <c r="D36" s="7"/>
      <c r="E36" s="11"/>
    </row>
    <row r="37" spans="3:5" ht="12.6" customHeight="1">
      <c r="C37" s="4"/>
      <c r="D37" s="7"/>
      <c r="E37" s="11"/>
    </row>
    <row r="38" spans="3:5" ht="12.6" customHeight="1">
      <c r="C38" s="4"/>
      <c r="D38" s="7"/>
      <c r="E38" s="11"/>
    </row>
    <row r="39" spans="3:5" ht="12.6" customHeight="1">
      <c r="C39" s="4"/>
      <c r="D39" s="7"/>
      <c r="E39" s="11"/>
    </row>
    <row r="40" spans="3:5" ht="12.6" customHeight="1">
      <c r="C40" s="4"/>
      <c r="D40" s="7"/>
      <c r="E40" s="11"/>
    </row>
    <row r="41" spans="3:5" ht="12.6" customHeight="1">
      <c r="C41" s="4"/>
      <c r="D41" s="7"/>
      <c r="E41" s="11"/>
    </row>
    <row r="42" spans="3:5" ht="12.6" customHeight="1">
      <c r="C42" s="4"/>
      <c r="D42" s="7"/>
      <c r="E42" s="11"/>
    </row>
    <row r="43" spans="3:5" ht="12.6" customHeight="1">
      <c r="C43" s="4"/>
      <c r="D43" s="7"/>
      <c r="E43" s="11"/>
    </row>
    <row r="44" spans="3:5" ht="12.6" customHeight="1">
      <c r="C44" s="4"/>
      <c r="D44" s="7"/>
      <c r="E44" s="11"/>
    </row>
    <row r="45" spans="3:5" ht="12.6" customHeight="1">
      <c r="C45" s="4"/>
      <c r="D45" s="7"/>
      <c r="E45" s="11"/>
    </row>
    <row r="46" spans="3:5" ht="12.6" customHeight="1">
      <c r="C46" s="4"/>
      <c r="D46" s="7"/>
      <c r="E46" s="11"/>
    </row>
    <row r="47" spans="3:5" ht="12.6" customHeight="1">
      <c r="C47" s="4"/>
      <c r="D47" s="7"/>
      <c r="E47" s="11"/>
    </row>
    <row r="48" spans="3:5" ht="12.6" customHeight="1">
      <c r="C48" s="4"/>
      <c r="D48" s="7"/>
      <c r="E48" s="11"/>
    </row>
    <row r="49" spans="2:18" ht="12.6" customHeight="1">
      <c r="C49" s="4"/>
      <c r="D49" s="7"/>
      <c r="E49" s="11"/>
    </row>
    <row r="50" spans="2:18" ht="12.6" customHeight="1">
      <c r="C50" s="4"/>
      <c r="D50" s="8"/>
      <c r="E50" s="11"/>
    </row>
    <row r="51" spans="2:18" ht="12.6" customHeight="1">
      <c r="C51" s="4"/>
      <c r="D51" s="8"/>
      <c r="E51" s="11"/>
    </row>
    <row r="52" spans="2:18" ht="14.45" customHeight="1">
      <c r="B52" s="30"/>
      <c r="C52" s="57" t="s">
        <v>0</v>
      </c>
      <c r="D52" s="58" t="s">
        <v>1</v>
      </c>
      <c r="E52" s="59" t="s">
        <v>14</v>
      </c>
      <c r="F52" s="46" t="s">
        <v>2</v>
      </c>
      <c r="G52" s="54" t="s">
        <v>3</v>
      </c>
      <c r="H52" s="50"/>
      <c r="I52" s="50"/>
      <c r="J52" s="39"/>
      <c r="K52" s="39"/>
      <c r="L52" s="39"/>
      <c r="M52" s="39"/>
      <c r="N52" s="39"/>
      <c r="O52" s="39"/>
      <c r="P52" s="39"/>
      <c r="Q52" s="45"/>
      <c r="R52" s="45"/>
    </row>
    <row r="53" spans="2:18" ht="8.4499999999999993" customHeight="1">
      <c r="B53" s="30"/>
      <c r="C53" s="60"/>
      <c r="D53" s="61"/>
      <c r="E53" s="62"/>
      <c r="F53" s="47"/>
      <c r="G53" s="55"/>
      <c r="H53" s="41"/>
      <c r="I53" s="41"/>
      <c r="J53" s="39"/>
      <c r="K53" s="39"/>
      <c r="L53" s="39"/>
      <c r="M53" s="39"/>
      <c r="N53" s="39"/>
      <c r="O53" s="39"/>
      <c r="P53" s="39"/>
      <c r="Q53" s="45"/>
      <c r="R53" s="45"/>
    </row>
    <row r="54" spans="2:18">
      <c r="B54" s="30"/>
      <c r="C54" s="63" t="s">
        <v>16</v>
      </c>
      <c r="D54" s="64"/>
      <c r="E54" s="65"/>
      <c r="F54" s="48"/>
      <c r="G54" s="56">
        <f>SUM(G56:G70)</f>
        <v>0</v>
      </c>
      <c r="H54" s="51"/>
      <c r="I54" s="51"/>
      <c r="J54" s="39"/>
      <c r="K54" s="39"/>
      <c r="L54" s="39"/>
      <c r="M54" s="39"/>
      <c r="N54" s="39"/>
      <c r="O54" s="39"/>
      <c r="P54" s="39"/>
      <c r="Q54" s="45"/>
      <c r="R54" s="45"/>
    </row>
    <row r="55" spans="2:18" s="2" customFormat="1" ht="6" customHeight="1">
      <c r="B55" s="30"/>
      <c r="C55" s="31"/>
      <c r="D55" s="32"/>
      <c r="E55" s="33"/>
      <c r="F55" s="36"/>
      <c r="G55" s="34"/>
      <c r="H55" s="23"/>
      <c r="I55" s="23"/>
      <c r="J55" s="42"/>
      <c r="K55" s="42"/>
      <c r="L55" s="42"/>
      <c r="M55" s="42"/>
      <c r="N55" s="42"/>
      <c r="O55" s="42"/>
      <c r="P55" s="42"/>
      <c r="Q55" s="43"/>
      <c r="R55" s="43"/>
    </row>
    <row r="56" spans="2:18" ht="25.5">
      <c r="B56" s="24" t="s">
        <v>4</v>
      </c>
      <c r="C56" s="25" t="s">
        <v>43</v>
      </c>
      <c r="D56" s="26" t="s">
        <v>13</v>
      </c>
      <c r="E56" s="27">
        <v>1</v>
      </c>
      <c r="F56" s="35"/>
      <c r="G56" s="29">
        <f>SUM(E56*F56)</f>
        <v>0</v>
      </c>
      <c r="H56" s="41"/>
      <c r="I56" s="41"/>
      <c r="J56" s="39"/>
      <c r="K56" s="39"/>
      <c r="L56" s="39"/>
      <c r="M56" s="37"/>
      <c r="N56" s="37"/>
      <c r="O56" s="39"/>
      <c r="P56" s="39"/>
      <c r="Q56" s="45"/>
      <c r="R56" s="45"/>
    </row>
    <row r="57" spans="2:18" s="2" customFormat="1" ht="6" customHeight="1">
      <c r="B57" s="30"/>
      <c r="C57" s="31"/>
      <c r="D57" s="32"/>
      <c r="E57" s="33"/>
      <c r="F57" s="36"/>
      <c r="G57" s="34"/>
      <c r="H57" s="23"/>
      <c r="I57" s="23"/>
      <c r="J57" s="42"/>
      <c r="K57" s="42"/>
      <c r="L57" s="42"/>
      <c r="M57" s="42"/>
      <c r="N57" s="42"/>
      <c r="O57" s="42"/>
      <c r="P57" s="42"/>
      <c r="Q57" s="43"/>
      <c r="R57" s="43"/>
    </row>
    <row r="58" spans="2:18" s="18" customFormat="1">
      <c r="B58" s="24" t="s">
        <v>5</v>
      </c>
      <c r="C58" s="25" t="s">
        <v>41</v>
      </c>
      <c r="D58" s="26" t="s">
        <v>13</v>
      </c>
      <c r="E58" s="27">
        <v>1</v>
      </c>
      <c r="F58" s="35"/>
      <c r="G58" s="29">
        <f>SUM(E58*F58)</f>
        <v>0</v>
      </c>
      <c r="H58" s="41"/>
      <c r="I58" s="41"/>
      <c r="J58" s="39"/>
      <c r="K58" s="39"/>
      <c r="L58" s="39"/>
      <c r="M58" s="37"/>
      <c r="N58" s="37"/>
      <c r="O58" s="39"/>
      <c r="P58" s="39"/>
      <c r="Q58" s="45"/>
      <c r="R58" s="45"/>
    </row>
    <row r="59" spans="2:18" s="2" customFormat="1" ht="6" customHeight="1">
      <c r="B59" s="30"/>
      <c r="C59" s="31"/>
      <c r="D59" s="32"/>
      <c r="E59" s="33"/>
      <c r="F59" s="36"/>
      <c r="G59" s="34"/>
      <c r="H59" s="23"/>
      <c r="I59" s="23"/>
      <c r="J59" s="42"/>
      <c r="K59" s="42"/>
      <c r="L59" s="42"/>
      <c r="M59" s="42"/>
      <c r="N59" s="42"/>
      <c r="O59" s="42"/>
      <c r="P59" s="42"/>
      <c r="Q59" s="43"/>
      <c r="R59" s="43"/>
    </row>
    <row r="60" spans="2:18" s="18" customFormat="1" ht="25.5">
      <c r="B60" s="24" t="s">
        <v>6</v>
      </c>
      <c r="C60" s="25" t="s">
        <v>42</v>
      </c>
      <c r="D60" s="26" t="s">
        <v>13</v>
      </c>
      <c r="E60" s="27">
        <v>2</v>
      </c>
      <c r="F60" s="35"/>
      <c r="G60" s="29">
        <f>SUM(E60*F60)</f>
        <v>0</v>
      </c>
      <c r="H60" s="41"/>
      <c r="I60" s="41"/>
      <c r="J60" s="39"/>
      <c r="K60" s="39"/>
      <c r="L60" s="39"/>
      <c r="M60" s="37"/>
      <c r="N60" s="37"/>
      <c r="O60" s="39"/>
      <c r="P60" s="39"/>
      <c r="Q60" s="45"/>
      <c r="R60" s="45"/>
    </row>
    <row r="61" spans="2:18" s="2" customFormat="1" ht="6" customHeight="1">
      <c r="B61" s="30"/>
      <c r="C61" s="31"/>
      <c r="D61" s="32"/>
      <c r="E61" s="33"/>
      <c r="F61" s="36"/>
      <c r="G61" s="34"/>
      <c r="H61" s="23"/>
      <c r="I61" s="23"/>
      <c r="J61" s="42"/>
      <c r="K61" s="42"/>
      <c r="L61" s="42"/>
      <c r="M61" s="42"/>
      <c r="N61" s="42"/>
      <c r="O61" s="42"/>
      <c r="P61" s="42"/>
      <c r="Q61" s="43"/>
      <c r="R61" s="43"/>
    </row>
    <row r="62" spans="2:18" s="18" customFormat="1" ht="25.5">
      <c r="B62" s="24" t="s">
        <v>7</v>
      </c>
      <c r="C62" s="25" t="s">
        <v>46</v>
      </c>
      <c r="D62" s="26" t="s">
        <v>13</v>
      </c>
      <c r="E62" s="27">
        <v>12</v>
      </c>
      <c r="F62" s="35"/>
      <c r="G62" s="29">
        <f>SUM(E62*F62)</f>
        <v>0</v>
      </c>
      <c r="H62" s="41"/>
      <c r="I62" s="41"/>
      <c r="J62" s="39"/>
      <c r="K62" s="39"/>
      <c r="L62" s="39"/>
      <c r="M62" s="39"/>
      <c r="N62" s="39"/>
      <c r="O62" s="39"/>
      <c r="P62" s="39"/>
      <c r="Q62" s="45"/>
      <c r="R62" s="45"/>
    </row>
    <row r="63" spans="2:18" s="2" customFormat="1" ht="6" customHeight="1">
      <c r="B63" s="30"/>
      <c r="C63" s="31"/>
      <c r="D63" s="32"/>
      <c r="E63" s="33"/>
      <c r="F63" s="36"/>
      <c r="G63" s="34"/>
      <c r="H63" s="23"/>
      <c r="I63" s="23"/>
      <c r="J63" s="42"/>
      <c r="K63" s="42"/>
      <c r="L63" s="42"/>
      <c r="M63" s="42"/>
      <c r="N63" s="42"/>
      <c r="O63" s="42"/>
      <c r="P63" s="42"/>
      <c r="Q63" s="43"/>
      <c r="R63" s="43"/>
    </row>
    <row r="64" spans="2:18" ht="25.5">
      <c r="B64" s="24" t="s">
        <v>8</v>
      </c>
      <c r="C64" s="25" t="s">
        <v>47</v>
      </c>
      <c r="D64" s="26" t="s">
        <v>13</v>
      </c>
      <c r="E64" s="27">
        <v>12</v>
      </c>
      <c r="F64" s="35"/>
      <c r="G64" s="29">
        <f>SUM(E64*F64)</f>
        <v>0</v>
      </c>
      <c r="H64" s="41"/>
      <c r="I64" s="41"/>
      <c r="J64" s="39"/>
      <c r="K64" s="39"/>
      <c r="L64" s="39"/>
      <c r="M64" s="39"/>
      <c r="N64" s="39"/>
      <c r="O64" s="39"/>
      <c r="P64" s="39"/>
      <c r="Q64" s="45"/>
      <c r="R64" s="45"/>
    </row>
    <row r="65" spans="2:18" s="2" customFormat="1" ht="6" customHeight="1">
      <c r="B65" s="30"/>
      <c r="C65" s="31"/>
      <c r="D65" s="32"/>
      <c r="E65" s="33"/>
      <c r="F65" s="36"/>
      <c r="G65" s="34"/>
      <c r="H65" s="23"/>
      <c r="I65" s="23"/>
      <c r="J65" s="42"/>
      <c r="K65" s="42"/>
      <c r="L65" s="42"/>
      <c r="M65" s="42"/>
      <c r="N65" s="42"/>
      <c r="O65" s="42"/>
      <c r="P65" s="42"/>
      <c r="Q65" s="43"/>
      <c r="R65" s="43"/>
    </row>
    <row r="66" spans="2:18">
      <c r="B66" s="24" t="s">
        <v>44</v>
      </c>
      <c r="C66" s="25" t="s">
        <v>48</v>
      </c>
      <c r="D66" s="26" t="s">
        <v>13</v>
      </c>
      <c r="E66" s="27">
        <v>3</v>
      </c>
      <c r="F66" s="35"/>
      <c r="G66" s="29">
        <f>SUM(E66*F66)</f>
        <v>0</v>
      </c>
      <c r="H66" s="41"/>
      <c r="I66" s="41"/>
      <c r="J66" s="39"/>
      <c r="K66" s="39"/>
      <c r="L66" s="39"/>
      <c r="M66" s="39"/>
      <c r="N66" s="39"/>
      <c r="O66" s="39"/>
      <c r="P66" s="39"/>
      <c r="Q66" s="45"/>
      <c r="R66" s="45"/>
    </row>
    <row r="67" spans="2:18" s="2" customFormat="1" ht="6" customHeight="1">
      <c r="B67" s="30"/>
      <c r="C67" s="31"/>
      <c r="D67" s="32"/>
      <c r="E67" s="33"/>
      <c r="F67" s="36"/>
      <c r="G67" s="34"/>
      <c r="H67" s="23"/>
      <c r="I67" s="23"/>
      <c r="J67" s="42"/>
      <c r="K67" s="42"/>
      <c r="L67" s="42"/>
      <c r="M67" s="42"/>
      <c r="N67" s="42"/>
      <c r="O67" s="42"/>
      <c r="P67" s="42"/>
      <c r="Q67" s="43"/>
      <c r="R67" s="43"/>
    </row>
    <row r="68" spans="2:18" s="18" customFormat="1">
      <c r="B68" s="24" t="s">
        <v>45</v>
      </c>
      <c r="C68" s="25" t="s">
        <v>50</v>
      </c>
      <c r="D68" s="26" t="s">
        <v>51</v>
      </c>
      <c r="E68" s="27">
        <v>45</v>
      </c>
      <c r="F68" s="35"/>
      <c r="G68" s="29">
        <f>SUM(E68*F68)</f>
        <v>0</v>
      </c>
      <c r="H68" s="41"/>
      <c r="I68" s="41"/>
      <c r="J68" s="39"/>
      <c r="K68" s="39"/>
      <c r="L68" s="39"/>
      <c r="M68" s="39"/>
      <c r="N68" s="39"/>
      <c r="O68" s="39"/>
      <c r="P68" s="39"/>
      <c r="Q68" s="45"/>
      <c r="R68" s="45"/>
    </row>
    <row r="69" spans="2:18" s="2" customFormat="1" ht="6" customHeight="1">
      <c r="B69" s="30"/>
      <c r="C69" s="31"/>
      <c r="D69" s="32"/>
      <c r="E69" s="33"/>
      <c r="F69" s="36"/>
      <c r="G69" s="34"/>
      <c r="H69" s="23"/>
      <c r="I69" s="23"/>
      <c r="J69" s="42"/>
      <c r="K69" s="42"/>
      <c r="L69" s="42"/>
      <c r="M69" s="42"/>
      <c r="N69" s="42"/>
      <c r="O69" s="42"/>
      <c r="P69" s="42"/>
      <c r="Q69" s="43"/>
      <c r="R69" s="43"/>
    </row>
    <row r="70" spans="2:18" ht="25.5">
      <c r="B70" s="24" t="s">
        <v>49</v>
      </c>
      <c r="C70" s="25" t="s">
        <v>17</v>
      </c>
      <c r="D70" s="26" t="s">
        <v>13</v>
      </c>
      <c r="E70" s="27">
        <v>4</v>
      </c>
      <c r="F70" s="35"/>
      <c r="G70" s="29">
        <f>SUM(E70*F70)</f>
        <v>0</v>
      </c>
      <c r="H70" s="41"/>
      <c r="I70" s="41"/>
      <c r="J70" s="39"/>
      <c r="K70" s="39"/>
      <c r="L70" s="39"/>
      <c r="M70" s="39"/>
      <c r="N70" s="39"/>
      <c r="O70" s="39"/>
      <c r="P70" s="39"/>
      <c r="Q70" s="45"/>
      <c r="R70" s="45"/>
    </row>
    <row r="71" spans="2:18" ht="12.6" customHeight="1">
      <c r="B71" s="30"/>
      <c r="C71" s="66"/>
      <c r="D71" s="67"/>
      <c r="E71" s="68"/>
      <c r="F71" s="49"/>
      <c r="G71" s="55"/>
      <c r="H71" s="41"/>
      <c r="I71" s="41"/>
      <c r="J71" s="39"/>
      <c r="K71" s="39"/>
      <c r="L71" s="39"/>
      <c r="M71" s="39"/>
      <c r="N71" s="39"/>
      <c r="O71" s="39"/>
      <c r="P71" s="39"/>
      <c r="Q71" s="45"/>
      <c r="R71" s="45"/>
    </row>
    <row r="72" spans="2:18" ht="12.6" customHeight="1">
      <c r="B72" s="30"/>
      <c r="C72" s="66"/>
      <c r="D72" s="67"/>
      <c r="E72" s="68"/>
      <c r="F72" s="49"/>
      <c r="G72" s="55"/>
      <c r="H72" s="41"/>
      <c r="I72" s="41"/>
      <c r="J72" s="39"/>
      <c r="K72" s="39"/>
      <c r="L72" s="39"/>
      <c r="M72" s="39"/>
      <c r="N72" s="39"/>
      <c r="O72" s="39"/>
      <c r="P72" s="39"/>
      <c r="Q72" s="45"/>
      <c r="R72" s="45"/>
    </row>
    <row r="73" spans="2:18" ht="12.6" customHeight="1">
      <c r="B73" s="30"/>
      <c r="C73" s="66"/>
      <c r="D73" s="67"/>
      <c r="E73" s="68"/>
      <c r="F73" s="49"/>
      <c r="G73" s="55"/>
      <c r="H73" s="41"/>
      <c r="I73" s="41"/>
      <c r="J73" s="39"/>
      <c r="K73" s="39"/>
      <c r="L73" s="39"/>
      <c r="M73" s="39"/>
      <c r="N73" s="39"/>
      <c r="O73" s="39"/>
      <c r="P73" s="39"/>
      <c r="Q73" s="45"/>
      <c r="R73" s="45"/>
    </row>
    <row r="74" spans="2:18" ht="12.6" customHeight="1">
      <c r="B74" s="30"/>
      <c r="C74" s="60"/>
      <c r="D74" s="61"/>
      <c r="E74" s="62"/>
      <c r="F74" s="47"/>
      <c r="G74" s="55"/>
      <c r="H74" s="41"/>
      <c r="I74" s="41"/>
      <c r="J74" s="39"/>
      <c r="K74" s="39"/>
      <c r="L74" s="39"/>
      <c r="M74" s="39"/>
      <c r="N74" s="39"/>
      <c r="O74" s="39"/>
      <c r="P74" s="39"/>
      <c r="Q74" s="45"/>
      <c r="R74" s="45"/>
    </row>
    <row r="75" spans="2:18">
      <c r="B75" s="30"/>
      <c r="C75" s="63" t="s">
        <v>11</v>
      </c>
      <c r="D75" s="64"/>
      <c r="E75" s="65"/>
      <c r="F75" s="48"/>
      <c r="G75" s="56">
        <f>SUM(G77:G95)</f>
        <v>0</v>
      </c>
      <c r="H75" s="51"/>
      <c r="I75" s="51"/>
      <c r="J75" s="39"/>
      <c r="K75" s="39"/>
      <c r="L75" s="39"/>
      <c r="M75" s="39"/>
      <c r="N75" s="39"/>
      <c r="O75" s="39"/>
      <c r="P75" s="39"/>
      <c r="Q75" s="45"/>
      <c r="R75" s="45"/>
    </row>
    <row r="76" spans="2:18" s="2" customFormat="1" ht="6" customHeight="1">
      <c r="B76" s="30"/>
      <c r="C76" s="31"/>
      <c r="D76" s="32"/>
      <c r="E76" s="33"/>
      <c r="F76" s="36"/>
      <c r="G76" s="34"/>
      <c r="H76" s="23"/>
      <c r="I76" s="23"/>
      <c r="J76" s="42"/>
      <c r="K76" s="42"/>
      <c r="L76" s="42"/>
      <c r="M76" s="42"/>
      <c r="N76" s="42"/>
      <c r="O76" s="42"/>
      <c r="P76" s="42"/>
      <c r="Q76" s="43"/>
      <c r="R76" s="43"/>
    </row>
    <row r="77" spans="2:18" ht="38.25">
      <c r="B77" s="24" t="s">
        <v>4</v>
      </c>
      <c r="C77" s="25" t="s">
        <v>33</v>
      </c>
      <c r="D77" s="26" t="s">
        <v>18</v>
      </c>
      <c r="E77" s="27">
        <v>24</v>
      </c>
      <c r="F77" s="35"/>
      <c r="G77" s="29">
        <f>SUM(E77*F77)</f>
        <v>0</v>
      </c>
      <c r="H77" s="41"/>
      <c r="I77" s="41"/>
      <c r="J77" s="39"/>
      <c r="K77" s="39"/>
      <c r="L77" s="39"/>
      <c r="M77" s="39"/>
      <c r="N77" s="39"/>
      <c r="O77" s="39"/>
      <c r="P77" s="39"/>
      <c r="Q77" s="45"/>
      <c r="R77" s="45"/>
    </row>
    <row r="78" spans="2:18" s="2" customFormat="1" ht="6" customHeight="1">
      <c r="B78" s="30"/>
      <c r="C78" s="31"/>
      <c r="D78" s="32"/>
      <c r="E78" s="33"/>
      <c r="F78" s="36"/>
      <c r="G78" s="34"/>
      <c r="H78" s="23"/>
      <c r="I78" s="23"/>
      <c r="J78" s="42"/>
      <c r="K78" s="42"/>
      <c r="L78" s="42"/>
      <c r="M78" s="42"/>
      <c r="N78" s="42"/>
      <c r="O78" s="42"/>
      <c r="P78" s="42"/>
      <c r="Q78" s="43"/>
      <c r="R78" s="43"/>
    </row>
    <row r="79" spans="2:18" ht="38.25">
      <c r="B79" s="24" t="s">
        <v>5</v>
      </c>
      <c r="C79" s="25" t="s">
        <v>34</v>
      </c>
      <c r="D79" s="26" t="s">
        <v>18</v>
      </c>
      <c r="E79" s="27">
        <v>15</v>
      </c>
      <c r="F79" s="35"/>
      <c r="G79" s="29">
        <f>SUM(E79*F79)</f>
        <v>0</v>
      </c>
      <c r="H79" s="41"/>
      <c r="I79" s="41"/>
      <c r="J79" s="39"/>
      <c r="K79" s="39"/>
      <c r="L79" s="39"/>
      <c r="M79" s="39"/>
      <c r="N79" s="39"/>
      <c r="O79" s="39"/>
      <c r="P79" s="39"/>
      <c r="Q79" s="45"/>
      <c r="R79" s="45"/>
    </row>
    <row r="80" spans="2:18" s="2" customFormat="1" ht="6" customHeight="1">
      <c r="B80" s="30"/>
      <c r="C80" s="31"/>
      <c r="D80" s="32"/>
      <c r="E80" s="33"/>
      <c r="F80" s="36"/>
      <c r="G80" s="34"/>
      <c r="H80" s="23"/>
      <c r="I80" s="23"/>
      <c r="J80" s="42"/>
      <c r="K80" s="42"/>
      <c r="L80" s="42"/>
      <c r="M80" s="42"/>
      <c r="N80" s="42"/>
      <c r="O80" s="42"/>
      <c r="P80" s="42"/>
      <c r="Q80" s="43"/>
      <c r="R80" s="43"/>
    </row>
    <row r="81" spans="2:18" ht="38.25">
      <c r="B81" s="24" t="s">
        <v>6</v>
      </c>
      <c r="C81" s="25" t="s">
        <v>38</v>
      </c>
      <c r="D81" s="26" t="s">
        <v>18</v>
      </c>
      <c r="E81" s="27">
        <v>70</v>
      </c>
      <c r="F81" s="35"/>
      <c r="G81" s="29">
        <f>SUM(E81*F81)</f>
        <v>0</v>
      </c>
      <c r="H81" s="41"/>
      <c r="I81" s="41"/>
      <c r="J81" s="39"/>
      <c r="K81" s="39"/>
      <c r="L81" s="39"/>
      <c r="M81" s="39"/>
      <c r="N81" s="39"/>
      <c r="O81" s="39"/>
      <c r="P81" s="39"/>
      <c r="Q81" s="45"/>
      <c r="R81" s="45"/>
    </row>
    <row r="82" spans="2:18" s="2" customFormat="1" ht="6" customHeight="1">
      <c r="B82" s="30"/>
      <c r="C82" s="31"/>
      <c r="D82" s="32"/>
      <c r="E82" s="33"/>
      <c r="F82" s="36"/>
      <c r="G82" s="34"/>
      <c r="H82" s="23"/>
      <c r="I82" s="23"/>
      <c r="J82" s="42"/>
      <c r="K82" s="42"/>
      <c r="L82" s="42"/>
      <c r="M82" s="42"/>
      <c r="N82" s="42"/>
      <c r="O82" s="42"/>
      <c r="P82" s="42"/>
      <c r="Q82" s="43"/>
      <c r="R82" s="43"/>
    </row>
    <row r="83" spans="2:18" ht="25.5">
      <c r="B83" s="24" t="s">
        <v>7</v>
      </c>
      <c r="C83" s="25" t="s">
        <v>80</v>
      </c>
      <c r="D83" s="26" t="s">
        <v>18</v>
      </c>
      <c r="E83" s="27">
        <v>135</v>
      </c>
      <c r="F83" s="35"/>
      <c r="G83" s="29">
        <f>SUM(E83*F83)</f>
        <v>0</v>
      </c>
      <c r="H83" s="41"/>
      <c r="I83" s="41"/>
      <c r="J83" s="39"/>
      <c r="K83" s="39"/>
      <c r="L83" s="39"/>
      <c r="M83" s="39"/>
      <c r="N83" s="39"/>
      <c r="O83" s="39"/>
      <c r="P83" s="39"/>
      <c r="Q83" s="45"/>
      <c r="R83" s="45"/>
    </row>
    <row r="84" spans="2:18" s="2" customFormat="1" ht="6" customHeight="1">
      <c r="B84" s="30"/>
      <c r="C84" s="31"/>
      <c r="D84" s="32"/>
      <c r="E84" s="33"/>
      <c r="F84" s="36"/>
      <c r="G84" s="34"/>
      <c r="H84" s="23"/>
      <c r="I84" s="23"/>
      <c r="J84" s="42"/>
      <c r="K84" s="42"/>
      <c r="L84" s="42"/>
      <c r="M84" s="42"/>
      <c r="N84" s="42"/>
      <c r="O84" s="42"/>
      <c r="P84" s="42"/>
      <c r="Q84" s="43"/>
      <c r="R84" s="43"/>
    </row>
    <row r="85" spans="2:18">
      <c r="B85" s="24" t="s">
        <v>8</v>
      </c>
      <c r="C85" s="25" t="s">
        <v>35</v>
      </c>
      <c r="D85" s="26" t="s">
        <v>18</v>
      </c>
      <c r="E85" s="27">
        <v>135</v>
      </c>
      <c r="F85" s="35"/>
      <c r="G85" s="29">
        <f>SUM(E85*F85)</f>
        <v>0</v>
      </c>
      <c r="H85" s="41"/>
      <c r="I85" s="41"/>
      <c r="J85" s="39"/>
      <c r="K85" s="39"/>
      <c r="L85" s="39"/>
      <c r="M85" s="52"/>
      <c r="N85" s="52"/>
      <c r="O85" s="39"/>
      <c r="P85" s="39"/>
      <c r="Q85" s="45"/>
      <c r="R85" s="45"/>
    </row>
    <row r="86" spans="2:18" s="2" customFormat="1" ht="6" customHeight="1">
      <c r="B86" s="30"/>
      <c r="C86" s="31"/>
      <c r="D86" s="32"/>
      <c r="E86" s="33"/>
      <c r="F86" s="36"/>
      <c r="G86" s="34"/>
      <c r="H86" s="23"/>
      <c r="I86" s="23"/>
      <c r="J86" s="42"/>
      <c r="K86" s="42"/>
      <c r="L86" s="42"/>
      <c r="M86" s="42"/>
      <c r="N86" s="42"/>
      <c r="O86" s="42"/>
      <c r="P86" s="42"/>
      <c r="Q86" s="43"/>
      <c r="R86" s="43"/>
    </row>
    <row r="87" spans="2:18" ht="25.5">
      <c r="B87" s="24" t="s">
        <v>44</v>
      </c>
      <c r="C87" s="25" t="s">
        <v>19</v>
      </c>
      <c r="D87" s="26" t="s">
        <v>18</v>
      </c>
      <c r="E87" s="27">
        <v>38</v>
      </c>
      <c r="F87" s="35"/>
      <c r="G87" s="29">
        <f>SUM(E87*F87)</f>
        <v>0</v>
      </c>
      <c r="H87" s="41"/>
      <c r="I87" s="41"/>
      <c r="J87" s="39"/>
      <c r="K87" s="39"/>
      <c r="L87" s="39"/>
      <c r="M87" s="39"/>
      <c r="N87" s="39"/>
      <c r="O87" s="39"/>
      <c r="P87" s="39"/>
      <c r="Q87" s="45"/>
      <c r="R87" s="45"/>
    </row>
    <row r="88" spans="2:18" s="2" customFormat="1" ht="6" customHeight="1">
      <c r="B88" s="30"/>
      <c r="C88" s="31"/>
      <c r="D88" s="32"/>
      <c r="E88" s="33"/>
      <c r="F88" s="36"/>
      <c r="G88" s="34"/>
      <c r="H88" s="23"/>
      <c r="I88" s="23"/>
      <c r="J88" s="42"/>
      <c r="K88" s="42"/>
      <c r="L88" s="42"/>
      <c r="M88" s="42"/>
      <c r="N88" s="42"/>
      <c r="O88" s="42"/>
      <c r="P88" s="42"/>
      <c r="Q88" s="43"/>
      <c r="R88" s="43"/>
    </row>
    <row r="89" spans="2:18" ht="25.5">
      <c r="B89" s="24" t="s">
        <v>45</v>
      </c>
      <c r="C89" s="25" t="s">
        <v>20</v>
      </c>
      <c r="D89" s="26" t="s">
        <v>18</v>
      </c>
      <c r="E89" s="27">
        <v>60</v>
      </c>
      <c r="F89" s="35"/>
      <c r="G89" s="29">
        <f>SUM(E89*F89)</f>
        <v>0</v>
      </c>
      <c r="H89" s="41"/>
      <c r="I89" s="41"/>
      <c r="J89" s="39"/>
      <c r="K89" s="39"/>
      <c r="L89" s="39"/>
      <c r="M89" s="39"/>
      <c r="N89" s="39"/>
      <c r="O89" s="39"/>
      <c r="P89" s="39"/>
      <c r="Q89" s="45"/>
      <c r="R89" s="45"/>
    </row>
    <row r="90" spans="2:18" s="2" customFormat="1" ht="6" customHeight="1">
      <c r="B90" s="30"/>
      <c r="C90" s="31"/>
      <c r="D90" s="32"/>
      <c r="E90" s="33"/>
      <c r="F90" s="36"/>
      <c r="G90" s="34"/>
      <c r="H90" s="23"/>
      <c r="I90" s="23"/>
      <c r="J90" s="42"/>
      <c r="K90" s="42"/>
      <c r="L90" s="42"/>
      <c r="M90" s="42"/>
      <c r="N90" s="42"/>
      <c r="O90" s="42"/>
      <c r="P90" s="42"/>
      <c r="Q90" s="43"/>
      <c r="R90" s="43"/>
    </row>
    <row r="91" spans="2:18" ht="38.25">
      <c r="B91" s="24" t="s">
        <v>49</v>
      </c>
      <c r="C91" s="25" t="s">
        <v>39</v>
      </c>
      <c r="D91" s="26" t="s">
        <v>18</v>
      </c>
      <c r="E91" s="27">
        <v>40</v>
      </c>
      <c r="F91" s="35"/>
      <c r="G91" s="29">
        <f>SUM(E91*F91)</f>
        <v>0</v>
      </c>
      <c r="H91" s="41"/>
      <c r="I91" s="41"/>
      <c r="J91" s="39"/>
      <c r="K91" s="39"/>
      <c r="L91" s="39"/>
      <c r="M91" s="39"/>
      <c r="N91" s="39"/>
      <c r="O91" s="39"/>
      <c r="P91" s="39"/>
      <c r="Q91" s="45"/>
      <c r="R91" s="45"/>
    </row>
    <row r="92" spans="2:18" s="2" customFormat="1" ht="6" customHeight="1">
      <c r="B92" s="30"/>
      <c r="C92" s="31"/>
      <c r="D92" s="32"/>
      <c r="E92" s="33"/>
      <c r="F92" s="36"/>
      <c r="G92" s="34"/>
      <c r="H92" s="23"/>
      <c r="I92" s="23"/>
      <c r="J92" s="42"/>
      <c r="K92" s="42"/>
      <c r="L92" s="42"/>
      <c r="M92" s="42"/>
      <c r="N92" s="42"/>
      <c r="O92" s="42"/>
      <c r="P92" s="42"/>
      <c r="Q92" s="43"/>
      <c r="R92" s="43"/>
    </row>
    <row r="93" spans="2:18" ht="25.5">
      <c r="B93" s="24" t="s">
        <v>52</v>
      </c>
      <c r="C93" s="25" t="s">
        <v>32</v>
      </c>
      <c r="D93" s="26" t="s">
        <v>18</v>
      </c>
      <c r="E93" s="27">
        <v>35</v>
      </c>
      <c r="F93" s="35"/>
      <c r="G93" s="29">
        <f>SUM(E93*F93)</f>
        <v>0</v>
      </c>
      <c r="H93" s="41"/>
      <c r="I93" s="41"/>
      <c r="J93" s="39"/>
      <c r="K93" s="39"/>
      <c r="L93" s="39"/>
      <c r="M93" s="39"/>
      <c r="N93" s="39"/>
      <c r="O93" s="39"/>
      <c r="P93" s="39"/>
      <c r="Q93" s="45"/>
      <c r="R93" s="45"/>
    </row>
    <row r="94" spans="2:18" s="2" customFormat="1" ht="6" customHeight="1">
      <c r="B94" s="30"/>
      <c r="C94" s="31"/>
      <c r="D94" s="32"/>
      <c r="E94" s="33"/>
      <c r="F94" s="36"/>
      <c r="G94" s="34"/>
      <c r="H94" s="23"/>
      <c r="I94" s="23"/>
      <c r="J94" s="42"/>
      <c r="K94" s="42"/>
      <c r="L94" s="42"/>
      <c r="M94" s="42"/>
      <c r="N94" s="42"/>
      <c r="O94" s="42"/>
      <c r="P94" s="42"/>
      <c r="Q94" s="43"/>
      <c r="R94" s="43"/>
    </row>
    <row r="95" spans="2:18" s="18" customFormat="1">
      <c r="B95" s="24" t="s">
        <v>53</v>
      </c>
      <c r="C95" s="25" t="s">
        <v>54</v>
      </c>
      <c r="D95" s="26" t="s">
        <v>55</v>
      </c>
      <c r="E95" s="27">
        <v>800</v>
      </c>
      <c r="F95" s="35"/>
      <c r="G95" s="29">
        <f>SUM(E95*F95)</f>
        <v>0</v>
      </c>
      <c r="H95" s="41"/>
      <c r="I95" s="41"/>
      <c r="J95" s="39"/>
      <c r="K95" s="39"/>
      <c r="L95" s="39"/>
      <c r="M95" s="39"/>
      <c r="N95" s="39"/>
      <c r="O95" s="39"/>
      <c r="P95" s="39"/>
      <c r="Q95" s="45"/>
      <c r="R95" s="45"/>
    </row>
    <row r="96" spans="2:18" ht="12.6" customHeight="1">
      <c r="B96" s="30"/>
      <c r="C96" s="60"/>
      <c r="D96" s="61"/>
      <c r="E96" s="62"/>
      <c r="F96" s="47"/>
      <c r="G96" s="55"/>
      <c r="H96" s="41"/>
      <c r="I96" s="41"/>
      <c r="J96" s="39"/>
      <c r="K96" s="39"/>
      <c r="L96" s="39"/>
      <c r="M96" s="39"/>
      <c r="N96" s="39"/>
      <c r="O96" s="39"/>
      <c r="P96" s="39"/>
      <c r="Q96" s="45"/>
      <c r="R96" s="45"/>
    </row>
    <row r="97" spans="2:18" ht="12.6" customHeight="1">
      <c r="B97" s="30"/>
      <c r="C97" s="60"/>
      <c r="D97" s="61"/>
      <c r="E97" s="62"/>
      <c r="F97" s="47"/>
      <c r="G97" s="55"/>
      <c r="H97" s="41"/>
      <c r="I97" s="41"/>
      <c r="J97" s="39"/>
      <c r="K97" s="39"/>
      <c r="L97" s="39"/>
      <c r="M97" s="39"/>
      <c r="N97" s="39"/>
      <c r="O97" s="39"/>
      <c r="P97" s="39"/>
      <c r="Q97" s="45"/>
      <c r="R97" s="45"/>
    </row>
    <row r="98" spans="2:18" ht="14.45" customHeight="1">
      <c r="B98" s="30"/>
      <c r="C98" s="57" t="s">
        <v>0</v>
      </c>
      <c r="D98" s="58" t="s">
        <v>1</v>
      </c>
      <c r="E98" s="59" t="s">
        <v>14</v>
      </c>
      <c r="F98" s="46" t="s">
        <v>2</v>
      </c>
      <c r="G98" s="54" t="s">
        <v>3</v>
      </c>
      <c r="H98" s="50"/>
      <c r="I98" s="50"/>
      <c r="J98" s="39"/>
      <c r="K98" s="39"/>
      <c r="L98" s="39"/>
      <c r="M98" s="39"/>
      <c r="N98" s="39"/>
      <c r="O98" s="39"/>
      <c r="P98" s="39"/>
      <c r="Q98" s="45"/>
      <c r="R98" s="45"/>
    </row>
    <row r="99" spans="2:18" ht="8.4499999999999993" customHeight="1">
      <c r="B99" s="30"/>
      <c r="C99" s="60"/>
      <c r="D99" s="61"/>
      <c r="E99" s="62"/>
      <c r="F99" s="47"/>
      <c r="G99" s="55"/>
      <c r="H99" s="41"/>
      <c r="I99" s="41"/>
      <c r="J99" s="39"/>
      <c r="K99" s="39"/>
      <c r="L99" s="39"/>
      <c r="M99" s="39"/>
      <c r="N99" s="39"/>
      <c r="O99" s="39"/>
      <c r="P99" s="39"/>
      <c r="Q99" s="45"/>
      <c r="R99" s="45"/>
    </row>
    <row r="100" spans="2:18">
      <c r="B100" s="30"/>
      <c r="C100" s="63" t="s">
        <v>21</v>
      </c>
      <c r="D100" s="64"/>
      <c r="E100" s="65"/>
      <c r="F100" s="48"/>
      <c r="G100" s="56">
        <f>SUM(G102:G115)</f>
        <v>0</v>
      </c>
      <c r="H100" s="51"/>
      <c r="I100" s="51"/>
      <c r="J100" s="39"/>
      <c r="K100" s="37"/>
      <c r="L100" s="37"/>
      <c r="M100" s="37"/>
      <c r="N100" s="37"/>
      <c r="O100" s="37"/>
      <c r="P100" s="39"/>
      <c r="Q100" s="45"/>
      <c r="R100" s="45"/>
    </row>
    <row r="101" spans="2:18" s="2" customFormat="1" ht="6" customHeight="1">
      <c r="B101" s="30"/>
      <c r="C101" s="31"/>
      <c r="D101" s="32"/>
      <c r="E101" s="33"/>
      <c r="F101" s="36"/>
      <c r="G101" s="34"/>
      <c r="H101" s="23"/>
      <c r="I101" s="23"/>
      <c r="J101" s="42"/>
      <c r="K101" s="42"/>
      <c r="L101" s="42"/>
      <c r="M101" s="42"/>
      <c r="N101" s="42"/>
      <c r="O101" s="42"/>
      <c r="P101" s="42"/>
      <c r="Q101" s="43"/>
      <c r="R101" s="43"/>
    </row>
    <row r="102" spans="2:18" ht="45.6" customHeight="1">
      <c r="B102" s="24" t="s">
        <v>4</v>
      </c>
      <c r="C102" s="25" t="s">
        <v>81</v>
      </c>
      <c r="D102" s="26"/>
      <c r="E102" s="27"/>
      <c r="F102" s="35"/>
      <c r="G102" s="29"/>
      <c r="H102" s="41"/>
      <c r="I102" s="41"/>
      <c r="J102" s="39"/>
      <c r="K102" s="37"/>
      <c r="L102" s="37"/>
      <c r="M102" s="37"/>
      <c r="N102" s="37"/>
      <c r="O102" s="37"/>
      <c r="P102" s="39"/>
      <c r="Q102" s="45"/>
      <c r="R102" s="45"/>
    </row>
    <row r="103" spans="2:18">
      <c r="B103" s="28" t="s">
        <v>57</v>
      </c>
      <c r="C103" s="25" t="s">
        <v>23</v>
      </c>
      <c r="D103" s="26" t="s">
        <v>12</v>
      </c>
      <c r="E103" s="27">
        <v>14</v>
      </c>
      <c r="F103" s="35"/>
      <c r="G103" s="29">
        <f t="shared" ref="G103:G110" si="0">SUM(E103*F103)</f>
        <v>0</v>
      </c>
      <c r="H103" s="37"/>
      <c r="I103" s="37"/>
      <c r="J103" s="38"/>
      <c r="K103" s="37"/>
      <c r="L103" s="37"/>
      <c r="M103" s="37"/>
      <c r="N103" s="37"/>
      <c r="O103" s="37"/>
      <c r="P103" s="39"/>
      <c r="Q103" s="40"/>
      <c r="R103" s="41"/>
    </row>
    <row r="104" spans="2:18" s="18" customFormat="1">
      <c r="B104" s="28" t="s">
        <v>56</v>
      </c>
      <c r="C104" s="25" t="s">
        <v>59</v>
      </c>
      <c r="D104" s="26" t="s">
        <v>12</v>
      </c>
      <c r="E104" s="27">
        <v>9</v>
      </c>
      <c r="F104" s="35"/>
      <c r="G104" s="29">
        <f t="shared" si="0"/>
        <v>0</v>
      </c>
      <c r="H104" s="37"/>
      <c r="I104" s="37"/>
      <c r="J104" s="38"/>
      <c r="K104" s="37"/>
      <c r="L104" s="37"/>
      <c r="M104" s="37"/>
      <c r="N104" s="37"/>
      <c r="O104" s="37"/>
      <c r="P104" s="39"/>
      <c r="Q104" s="40"/>
      <c r="R104" s="41"/>
    </row>
    <row r="105" spans="2:18" s="18" customFormat="1">
      <c r="B105" s="28" t="s">
        <v>58</v>
      </c>
      <c r="C105" s="25" t="s">
        <v>37</v>
      </c>
      <c r="D105" s="26" t="s">
        <v>12</v>
      </c>
      <c r="E105" s="27">
        <v>20</v>
      </c>
      <c r="F105" s="35"/>
      <c r="G105" s="29">
        <f t="shared" si="0"/>
        <v>0</v>
      </c>
      <c r="H105" s="37"/>
      <c r="I105" s="37"/>
      <c r="J105" s="38"/>
      <c r="K105" s="37"/>
      <c r="L105" s="37"/>
      <c r="M105" s="37"/>
      <c r="N105" s="37"/>
      <c r="O105" s="37"/>
      <c r="P105" s="39"/>
      <c r="Q105" s="40"/>
      <c r="R105" s="41"/>
    </row>
    <row r="106" spans="2:18" s="18" customFormat="1">
      <c r="B106" s="28" t="s">
        <v>62</v>
      </c>
      <c r="C106" s="25" t="s">
        <v>60</v>
      </c>
      <c r="D106" s="26" t="s">
        <v>12</v>
      </c>
      <c r="E106" s="27">
        <v>12</v>
      </c>
      <c r="F106" s="35"/>
      <c r="G106" s="29">
        <f t="shared" ref="G106" si="1">SUM(E106*F106)</f>
        <v>0</v>
      </c>
      <c r="H106" s="37"/>
      <c r="I106" s="37"/>
      <c r="J106" s="38"/>
      <c r="K106" s="37"/>
      <c r="L106" s="37"/>
      <c r="M106" s="37"/>
      <c r="N106" s="37"/>
      <c r="O106" s="37"/>
      <c r="P106" s="39"/>
      <c r="Q106" s="40"/>
      <c r="R106" s="41"/>
    </row>
    <row r="107" spans="2:18" s="18" customFormat="1">
      <c r="B107" s="28" t="s">
        <v>63</v>
      </c>
      <c r="C107" s="25" t="s">
        <v>36</v>
      </c>
      <c r="D107" s="26" t="s">
        <v>12</v>
      </c>
      <c r="E107" s="27">
        <v>12</v>
      </c>
      <c r="F107" s="35"/>
      <c r="G107" s="29">
        <f t="shared" si="0"/>
        <v>0</v>
      </c>
      <c r="H107" s="37"/>
      <c r="I107" s="37"/>
      <c r="J107" s="38"/>
      <c r="K107" s="37"/>
      <c r="L107" s="37"/>
      <c r="M107" s="37"/>
      <c r="N107" s="37"/>
      <c r="O107" s="37"/>
      <c r="P107" s="39"/>
      <c r="Q107" s="40"/>
      <c r="R107" s="41"/>
    </row>
    <row r="108" spans="2:18" s="18" customFormat="1">
      <c r="B108" s="28" t="s">
        <v>64</v>
      </c>
      <c r="C108" s="25" t="s">
        <v>61</v>
      </c>
      <c r="D108" s="26" t="s">
        <v>12</v>
      </c>
      <c r="E108" s="27">
        <v>8</v>
      </c>
      <c r="F108" s="35"/>
      <c r="G108" s="29">
        <f t="shared" ref="G108" si="2">SUM(E108*F108)</f>
        <v>0</v>
      </c>
      <c r="H108" s="37"/>
      <c r="I108" s="37"/>
      <c r="J108" s="38"/>
      <c r="K108" s="37"/>
      <c r="L108" s="37"/>
      <c r="M108" s="37"/>
      <c r="N108" s="37"/>
      <c r="O108" s="37"/>
      <c r="P108" s="39"/>
      <c r="Q108" s="40"/>
      <c r="R108" s="41"/>
    </row>
    <row r="109" spans="2:18">
      <c r="B109" s="28" t="s">
        <v>65</v>
      </c>
      <c r="C109" s="25" t="s">
        <v>24</v>
      </c>
      <c r="D109" s="26" t="s">
        <v>12</v>
      </c>
      <c r="E109" s="27">
        <v>6</v>
      </c>
      <c r="F109" s="35"/>
      <c r="G109" s="29">
        <f t="shared" si="0"/>
        <v>0</v>
      </c>
      <c r="H109" s="37"/>
      <c r="I109" s="37"/>
      <c r="J109" s="38"/>
      <c r="K109" s="37"/>
      <c r="L109" s="37"/>
      <c r="M109" s="37"/>
      <c r="N109" s="37"/>
      <c r="O109" s="37"/>
      <c r="P109" s="39"/>
      <c r="Q109" s="40"/>
      <c r="R109" s="41"/>
    </row>
    <row r="110" spans="2:18">
      <c r="B110" s="28" t="s">
        <v>66</v>
      </c>
      <c r="C110" s="25" t="s">
        <v>25</v>
      </c>
      <c r="D110" s="26" t="s">
        <v>12</v>
      </c>
      <c r="E110" s="27">
        <v>6</v>
      </c>
      <c r="F110" s="35"/>
      <c r="G110" s="29">
        <f t="shared" si="0"/>
        <v>0</v>
      </c>
      <c r="H110" s="37"/>
      <c r="I110" s="37"/>
      <c r="J110" s="38"/>
      <c r="K110" s="37"/>
      <c r="L110" s="37"/>
      <c r="M110" s="37"/>
      <c r="N110" s="37"/>
      <c r="O110" s="37"/>
      <c r="P110" s="39"/>
      <c r="Q110" s="40"/>
      <c r="R110" s="41"/>
    </row>
    <row r="111" spans="2:18">
      <c r="B111" s="28" t="s">
        <v>67</v>
      </c>
      <c r="C111" s="25" t="s">
        <v>26</v>
      </c>
      <c r="D111" s="26" t="s">
        <v>12</v>
      </c>
      <c r="E111" s="27">
        <v>6</v>
      </c>
      <c r="F111" s="35"/>
      <c r="G111" s="29">
        <f t="shared" ref="G111:G112" si="3">SUM(E111*F111)</f>
        <v>0</v>
      </c>
      <c r="H111" s="37"/>
      <c r="I111" s="37"/>
      <c r="J111" s="38"/>
      <c r="K111" s="37"/>
      <c r="L111" s="37"/>
      <c r="M111" s="37"/>
      <c r="N111" s="37"/>
      <c r="O111" s="37"/>
      <c r="P111" s="39"/>
      <c r="Q111" s="40"/>
      <c r="R111" s="41"/>
    </row>
    <row r="112" spans="2:18">
      <c r="B112" s="28" t="s">
        <v>68</v>
      </c>
      <c r="C112" s="25" t="s">
        <v>27</v>
      </c>
      <c r="D112" s="26" t="s">
        <v>12</v>
      </c>
      <c r="E112" s="27">
        <v>6</v>
      </c>
      <c r="F112" s="35"/>
      <c r="G112" s="29">
        <f t="shared" si="3"/>
        <v>0</v>
      </c>
      <c r="H112" s="37"/>
      <c r="I112" s="37"/>
      <c r="J112" s="38"/>
      <c r="K112" s="37"/>
      <c r="L112" s="37"/>
      <c r="M112" s="37"/>
      <c r="N112" s="37"/>
      <c r="O112" s="37"/>
      <c r="P112" s="39"/>
      <c r="Q112" s="40"/>
      <c r="R112" s="41"/>
    </row>
    <row r="113" spans="2:18" s="2" customFormat="1" ht="6" customHeight="1">
      <c r="B113" s="30"/>
      <c r="C113" s="31"/>
      <c r="D113" s="32"/>
      <c r="E113" s="33"/>
      <c r="F113" s="36"/>
      <c r="G113" s="34"/>
      <c r="H113" s="23"/>
      <c r="I113" s="23"/>
      <c r="J113" s="42"/>
      <c r="K113" s="42"/>
      <c r="L113" s="42"/>
      <c r="M113" s="42"/>
      <c r="N113" s="42"/>
      <c r="O113" s="42"/>
      <c r="P113" s="42"/>
      <c r="Q113" s="43"/>
      <c r="R113" s="43"/>
    </row>
    <row r="114" spans="2:18" ht="38.25">
      <c r="B114" s="24" t="s">
        <v>5</v>
      </c>
      <c r="C114" s="25" t="s">
        <v>82</v>
      </c>
      <c r="D114" s="26" t="s">
        <v>12</v>
      </c>
      <c r="E114" s="27">
        <v>38</v>
      </c>
      <c r="F114" s="35"/>
      <c r="G114" s="29">
        <f>SUM(E114*F114)</f>
        <v>0</v>
      </c>
      <c r="H114" s="40"/>
      <c r="I114" s="37"/>
      <c r="J114" s="37"/>
      <c r="K114" s="37"/>
      <c r="L114" s="37"/>
      <c r="M114" s="37"/>
      <c r="N114" s="44"/>
      <c r="O114" s="39"/>
      <c r="P114" s="39"/>
      <c r="Q114" s="40"/>
      <c r="R114" s="41"/>
    </row>
    <row r="115" spans="2:18" ht="12.6" customHeight="1">
      <c r="B115" s="30"/>
      <c r="C115" s="66"/>
      <c r="D115" s="67"/>
      <c r="E115" s="68"/>
      <c r="F115" s="49"/>
      <c r="G115" s="55"/>
      <c r="H115" s="41"/>
      <c r="I115" s="41"/>
      <c r="J115" s="39"/>
      <c r="K115" s="39"/>
      <c r="L115" s="39"/>
      <c r="M115" s="39"/>
      <c r="N115" s="39"/>
      <c r="O115" s="39"/>
      <c r="P115" s="39"/>
      <c r="Q115" s="45"/>
      <c r="R115" s="45"/>
    </row>
    <row r="116" spans="2:18" ht="12.6" customHeight="1">
      <c r="B116" s="30"/>
      <c r="C116" s="66"/>
      <c r="D116" s="67"/>
      <c r="E116" s="68"/>
      <c r="F116" s="49"/>
      <c r="G116" s="55"/>
      <c r="H116" s="41"/>
      <c r="I116" s="41"/>
      <c r="J116" s="39"/>
      <c r="K116" s="39"/>
      <c r="L116" s="39"/>
      <c r="M116" s="39"/>
      <c r="N116" s="39"/>
      <c r="O116" s="39"/>
      <c r="P116" s="39"/>
      <c r="Q116" s="45"/>
      <c r="R116" s="45"/>
    </row>
    <row r="117" spans="2:18" ht="12.6" customHeight="1">
      <c r="B117" s="30"/>
      <c r="C117" s="66"/>
      <c r="D117" s="67"/>
      <c r="E117" s="68"/>
      <c r="F117" s="49"/>
      <c r="G117" s="55"/>
      <c r="H117" s="41"/>
      <c r="I117" s="41"/>
      <c r="J117" s="39"/>
      <c r="K117" s="39"/>
      <c r="L117" s="39"/>
      <c r="M117" s="39"/>
      <c r="N117" s="39"/>
      <c r="O117" s="39"/>
      <c r="P117" s="39"/>
      <c r="Q117" s="45"/>
      <c r="R117" s="45"/>
    </row>
    <row r="118" spans="2:18" ht="12.6" customHeight="1">
      <c r="B118" s="30"/>
      <c r="C118" s="60"/>
      <c r="D118" s="61"/>
      <c r="E118" s="62"/>
      <c r="F118" s="47"/>
      <c r="G118" s="55"/>
      <c r="H118" s="41"/>
      <c r="I118" s="41"/>
      <c r="J118" s="39"/>
      <c r="K118" s="39"/>
      <c r="L118" s="39"/>
      <c r="M118" s="39"/>
      <c r="N118" s="39"/>
      <c r="O118" s="39"/>
      <c r="P118" s="39"/>
      <c r="Q118" s="45"/>
      <c r="R118" s="45"/>
    </row>
    <row r="119" spans="2:18">
      <c r="B119" s="30"/>
      <c r="C119" s="63" t="s">
        <v>9</v>
      </c>
      <c r="D119" s="64"/>
      <c r="E119" s="65"/>
      <c r="F119" s="48"/>
      <c r="G119" s="56">
        <f>SUM(G122:G131)</f>
        <v>0</v>
      </c>
      <c r="H119" s="51"/>
      <c r="I119" s="51"/>
      <c r="J119" s="39"/>
      <c r="K119" s="37"/>
      <c r="L119" s="37"/>
      <c r="M119" s="37"/>
      <c r="N119" s="37"/>
      <c r="O119" s="37"/>
      <c r="P119" s="39"/>
      <c r="Q119" s="45"/>
      <c r="R119" s="45"/>
    </row>
    <row r="120" spans="2:18" s="2" customFormat="1" ht="6" customHeight="1">
      <c r="B120" s="30"/>
      <c r="C120" s="31"/>
      <c r="D120" s="32"/>
      <c r="E120" s="33"/>
      <c r="F120" s="36"/>
      <c r="G120" s="34"/>
      <c r="H120" s="23"/>
      <c r="I120" s="23"/>
      <c r="J120" s="42"/>
      <c r="K120" s="42"/>
      <c r="L120" s="42"/>
      <c r="M120" s="42"/>
      <c r="N120" s="42"/>
      <c r="O120" s="42"/>
      <c r="P120" s="42"/>
      <c r="Q120" s="43"/>
      <c r="R120" s="43"/>
    </row>
    <row r="121" spans="2:18" ht="51">
      <c r="B121" s="24" t="s">
        <v>4</v>
      </c>
      <c r="C121" s="25" t="s">
        <v>79</v>
      </c>
      <c r="D121" s="26"/>
      <c r="E121" s="27"/>
      <c r="F121" s="35"/>
      <c r="G121" s="29"/>
      <c r="H121" s="41"/>
      <c r="I121" s="41"/>
      <c r="J121" s="39"/>
      <c r="K121" s="37"/>
      <c r="L121" s="37"/>
      <c r="M121" s="37"/>
      <c r="N121" s="37"/>
      <c r="O121" s="37"/>
      <c r="P121" s="39"/>
      <c r="Q121" s="45"/>
      <c r="R121" s="45"/>
    </row>
    <row r="122" spans="2:18">
      <c r="B122" s="28" t="s">
        <v>57</v>
      </c>
      <c r="C122" s="25" t="s">
        <v>69</v>
      </c>
      <c r="D122" s="26" t="s">
        <v>12</v>
      </c>
      <c r="E122" s="27">
        <v>1</v>
      </c>
      <c r="F122" s="35"/>
      <c r="G122" s="29">
        <f t="shared" ref="G122:G131" si="4">SUM(E122*F122)</f>
        <v>0</v>
      </c>
      <c r="H122" s="41"/>
      <c r="I122" s="41"/>
      <c r="J122" s="39"/>
      <c r="K122" s="39"/>
      <c r="L122" s="39"/>
      <c r="M122" s="39"/>
      <c r="N122" s="39"/>
      <c r="O122" s="39"/>
      <c r="P122" s="39"/>
      <c r="Q122" s="45"/>
      <c r="R122" s="45"/>
    </row>
    <row r="123" spans="2:18">
      <c r="B123" s="28" t="s">
        <v>56</v>
      </c>
      <c r="C123" s="25" t="s">
        <v>71</v>
      </c>
      <c r="D123" s="26" t="s">
        <v>12</v>
      </c>
      <c r="E123" s="27">
        <v>1</v>
      </c>
      <c r="F123" s="35"/>
      <c r="G123" s="29">
        <f t="shared" si="4"/>
        <v>0</v>
      </c>
      <c r="H123" s="53"/>
      <c r="I123" s="53"/>
      <c r="J123" s="39"/>
      <c r="K123" s="39"/>
      <c r="L123" s="39"/>
      <c r="M123" s="39"/>
      <c r="N123" s="39"/>
      <c r="O123" s="39"/>
      <c r="P123" s="39"/>
      <c r="Q123" s="45"/>
      <c r="R123" s="45"/>
    </row>
    <row r="124" spans="2:18">
      <c r="B124" s="28" t="s">
        <v>58</v>
      </c>
      <c r="C124" s="25" t="s">
        <v>70</v>
      </c>
      <c r="D124" s="26" t="s">
        <v>12</v>
      </c>
      <c r="E124" s="27">
        <v>1</v>
      </c>
      <c r="F124" s="35"/>
      <c r="G124" s="29">
        <f t="shared" si="4"/>
        <v>0</v>
      </c>
      <c r="H124" s="41"/>
      <c r="I124" s="41"/>
      <c r="J124" s="39"/>
      <c r="K124" s="39"/>
      <c r="L124" s="39"/>
      <c r="M124" s="39"/>
      <c r="N124" s="39"/>
      <c r="O124" s="39"/>
      <c r="P124" s="39"/>
      <c r="Q124" s="45"/>
      <c r="R124" s="45"/>
    </row>
    <row r="125" spans="2:18">
      <c r="B125" s="28" t="s">
        <v>62</v>
      </c>
      <c r="C125" s="25" t="s">
        <v>72</v>
      </c>
      <c r="D125" s="26" t="s">
        <v>12</v>
      </c>
      <c r="E125" s="27">
        <v>1</v>
      </c>
      <c r="F125" s="35"/>
      <c r="G125" s="29">
        <f t="shared" si="4"/>
        <v>0</v>
      </c>
      <c r="H125" s="41"/>
      <c r="I125" s="41"/>
      <c r="J125" s="39"/>
      <c r="K125" s="39"/>
      <c r="L125" s="39"/>
      <c r="M125" s="39"/>
      <c r="N125" s="39"/>
      <c r="O125" s="39"/>
      <c r="P125" s="39"/>
      <c r="Q125" s="45"/>
      <c r="R125" s="45"/>
    </row>
    <row r="126" spans="2:18">
      <c r="B126" s="28" t="s">
        <v>63</v>
      </c>
      <c r="C126" s="25" t="s">
        <v>73</v>
      </c>
      <c r="D126" s="26" t="s">
        <v>12</v>
      </c>
      <c r="E126" s="27">
        <v>1</v>
      </c>
      <c r="F126" s="35"/>
      <c r="G126" s="29">
        <f t="shared" si="4"/>
        <v>0</v>
      </c>
      <c r="H126" s="41"/>
      <c r="I126" s="41"/>
      <c r="J126" s="39"/>
      <c r="K126" s="39"/>
      <c r="L126" s="39"/>
      <c r="M126" s="39"/>
      <c r="N126" s="39"/>
      <c r="O126" s="39"/>
      <c r="P126" s="39"/>
      <c r="Q126" s="45"/>
      <c r="R126" s="45"/>
    </row>
    <row r="127" spans="2:18">
      <c r="B127" s="28" t="s">
        <v>64</v>
      </c>
      <c r="C127" s="25" t="s">
        <v>74</v>
      </c>
      <c r="D127" s="26" t="s">
        <v>12</v>
      </c>
      <c r="E127" s="27">
        <v>1</v>
      </c>
      <c r="F127" s="35"/>
      <c r="G127" s="29">
        <f t="shared" si="4"/>
        <v>0</v>
      </c>
      <c r="H127" s="41"/>
      <c r="I127" s="41"/>
      <c r="J127" s="39"/>
      <c r="K127" s="39"/>
      <c r="L127" s="39"/>
      <c r="M127" s="39"/>
      <c r="N127" s="39"/>
      <c r="O127" s="39"/>
      <c r="P127" s="39"/>
      <c r="Q127" s="45"/>
      <c r="R127" s="45"/>
    </row>
    <row r="128" spans="2:18">
      <c r="B128" s="28" t="s">
        <v>65</v>
      </c>
      <c r="C128" s="25" t="s">
        <v>75</v>
      </c>
      <c r="D128" s="26" t="s">
        <v>12</v>
      </c>
      <c r="E128" s="27">
        <v>1</v>
      </c>
      <c r="F128" s="35"/>
      <c r="G128" s="29">
        <f t="shared" si="4"/>
        <v>0</v>
      </c>
      <c r="H128" s="41"/>
      <c r="I128" s="41"/>
      <c r="J128" s="39"/>
      <c r="K128" s="39"/>
      <c r="L128" s="39"/>
      <c r="M128" s="39"/>
      <c r="N128" s="39"/>
      <c r="O128" s="39"/>
      <c r="P128" s="39"/>
      <c r="Q128" s="45"/>
      <c r="R128" s="45"/>
    </row>
    <row r="129" spans="2:18">
      <c r="B129" s="28" t="s">
        <v>66</v>
      </c>
      <c r="C129" s="25" t="s">
        <v>76</v>
      </c>
      <c r="D129" s="26" t="s">
        <v>12</v>
      </c>
      <c r="E129" s="27">
        <v>1</v>
      </c>
      <c r="F129" s="35"/>
      <c r="G129" s="29">
        <f t="shared" si="4"/>
        <v>0</v>
      </c>
      <c r="H129" s="41"/>
      <c r="I129" s="41"/>
      <c r="J129" s="39"/>
      <c r="K129" s="39"/>
      <c r="L129" s="39"/>
      <c r="M129" s="39"/>
      <c r="N129" s="39"/>
      <c r="O129" s="39"/>
      <c r="P129" s="39"/>
      <c r="Q129" s="45"/>
      <c r="R129" s="45"/>
    </row>
    <row r="130" spans="2:18">
      <c r="B130" s="28" t="s">
        <v>67</v>
      </c>
      <c r="C130" s="25" t="s">
        <v>77</v>
      </c>
      <c r="D130" s="26" t="s">
        <v>12</v>
      </c>
      <c r="E130" s="27">
        <v>1</v>
      </c>
      <c r="F130" s="35"/>
      <c r="G130" s="29">
        <f t="shared" si="4"/>
        <v>0</v>
      </c>
      <c r="H130" s="41"/>
      <c r="I130" s="41"/>
      <c r="J130" s="39"/>
      <c r="K130" s="39"/>
      <c r="L130" s="39"/>
      <c r="M130" s="39"/>
      <c r="N130" s="39"/>
      <c r="O130" s="39"/>
      <c r="P130" s="39"/>
      <c r="Q130" s="45"/>
      <c r="R130" s="45"/>
    </row>
    <row r="131" spans="2:18">
      <c r="B131" s="28" t="s">
        <v>68</v>
      </c>
      <c r="C131" s="25" t="s">
        <v>78</v>
      </c>
      <c r="D131" s="26" t="s">
        <v>12</v>
      </c>
      <c r="E131" s="27">
        <v>1</v>
      </c>
      <c r="F131" s="35"/>
      <c r="G131" s="29">
        <f t="shared" si="4"/>
        <v>0</v>
      </c>
      <c r="H131" s="41"/>
      <c r="I131" s="41"/>
      <c r="J131" s="39"/>
      <c r="K131" s="39"/>
      <c r="L131" s="39"/>
      <c r="M131" s="39"/>
      <c r="N131" s="39"/>
      <c r="O131" s="39"/>
      <c r="P131" s="39"/>
      <c r="Q131" s="45"/>
      <c r="R131" s="45"/>
    </row>
  </sheetData>
  <sheetProtection algorithmName="SHA-512" hashValue="JMyKfUL7VbC+zLU07fTnE4h3DHHfL/I40JnZz+6eg9AgcjFsaHw3fz1vpJkRD4rzjRUHXMYSrlIFBn5aWdsL/g==" saltValue="RibdlsFmct+l1DSoutUAJg==" spinCount="100000" sheet="1"/>
  <mergeCells count="12">
    <mergeCell ref="F25:G25"/>
    <mergeCell ref="F27:G27"/>
    <mergeCell ref="F26:G26"/>
    <mergeCell ref="C11:F12"/>
    <mergeCell ref="C5:F6"/>
    <mergeCell ref="F17:G17"/>
    <mergeCell ref="F19:G19"/>
    <mergeCell ref="F21:G21"/>
    <mergeCell ref="F23:G23"/>
    <mergeCell ref="C25:E25"/>
    <mergeCell ref="C26:E26"/>
    <mergeCell ref="C27:E27"/>
  </mergeCells>
  <pageMargins left="0.59055118110236227" right="0.19685039370078741" top="0.78740157480314965" bottom="0.78740157480314965" header="0.51181102362204722" footer="0.51181102362204722"/>
  <pageSetup paperSize="9" firstPageNumber="0" orientation="portrait" horizontalDpi="300" verticalDpi="300" r:id="rId1"/>
  <headerFooter alignWithMargins="0">
    <oddHeader xml:space="preserve">&amp;CPopis del - Razširitev in utrditev ceste z regulacijo potoka - Karteljevo </oddHeader>
    <oddFooter>Stran &amp;P</oddFooter>
  </headerFooter>
  <rowBreaks count="5" manualBreakCount="5">
    <brk id="49" min="1" max="6" man="1"/>
    <brk id="96" min="1" max="6" man="1"/>
    <brk id="149" max="16383" man="1"/>
    <brk id="173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SAN. CESTE- REG.POTOKA</vt:lpstr>
      <vt:lpstr>List3</vt:lpstr>
      <vt:lpstr>List4</vt:lpstr>
      <vt:lpstr>'SAN. CESTE- REG.POTOKA'!Excel_BuiltIn_Print_Area</vt:lpstr>
      <vt:lpstr>'SAN. CESTE- REG.POTOKA'!Področje_tiskanja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 PC</dc:creator>
  <cp:lastModifiedBy>petraBudja</cp:lastModifiedBy>
  <cp:lastPrinted>2017-02-27T10:00:53Z</cp:lastPrinted>
  <dcterms:created xsi:type="dcterms:W3CDTF">2014-11-21T06:17:09Z</dcterms:created>
  <dcterms:modified xsi:type="dcterms:W3CDTF">2017-06-05T10:42:06Z</dcterms:modified>
</cp:coreProperties>
</file>