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defaultThemeVersion="124226"/>
  <mc:AlternateContent xmlns:mc="http://schemas.openxmlformats.org/markup-compatibility/2006">
    <mc:Choice Requires="x15">
      <x15ac:absPath xmlns:x15ac="http://schemas.microsoft.com/office/spreadsheetml/2010/11/ac" url="C:\Users\darja\Dokumenti\A-INVESTICIJE 2019 FS\OBNOVE STANOVANJ\"/>
    </mc:Choice>
  </mc:AlternateContent>
  <xr:revisionPtr revIDLastSave="0" documentId="13_ncr:1_{5647572D-0DEE-44B1-9CCE-E52F9939261E}" xr6:coauthVersionLast="44" xr6:coauthVersionMax="44" xr10:uidLastSave="{00000000-0000-0000-0000-000000000000}"/>
  <bookViews>
    <workbookView xWindow="-120" yWindow="-120" windowWidth="29040" windowHeight="15840" tabRatio="833" xr2:uid="{00000000-000D-0000-FFFF-FFFF00000000}"/>
  </bookViews>
  <sheets>
    <sheet name="strojne" sheetId="55" r:id="rId1"/>
    <sheet name="List1" sheetId="56" r:id="rId2"/>
  </sheets>
  <definedNames>
    <definedName name="_xlnm.Print_Area" localSheetId="0">strojne!$A$188:$F$214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6" i="55" l="1"/>
  <c r="F113" i="55"/>
  <c r="F110" i="55"/>
  <c r="F107" i="55"/>
  <c r="F104" i="55"/>
  <c r="F99" i="55"/>
  <c r="F86" i="55"/>
  <c r="F83" i="55"/>
  <c r="F80" i="55"/>
  <c r="F77" i="55"/>
  <c r="F74" i="55"/>
  <c r="F71" i="55"/>
  <c r="F68" i="55"/>
  <c r="F65" i="55"/>
  <c r="F64" i="55"/>
  <c r="F61" i="55"/>
  <c r="F58" i="55"/>
  <c r="F200" i="55" l="1"/>
  <c r="F205" i="55"/>
  <c r="F208" i="55"/>
  <c r="F145" i="55" l="1"/>
  <c r="F142" i="55"/>
  <c r="F141" i="55"/>
  <c r="F140" i="55"/>
  <c r="F137" i="55"/>
  <c r="F128" i="55"/>
  <c r="F127" i="55"/>
  <c r="F126" i="55"/>
  <c r="F89" i="55"/>
  <c r="F131" i="55"/>
  <c r="F125" i="55"/>
  <c r="F211" i="55" l="1"/>
  <c r="F195" i="55" l="1"/>
  <c r="F213" i="55" l="1"/>
  <c r="F20" i="55" s="1"/>
  <c r="F122" i="55" l="1"/>
  <c r="A97" i="55" l="1"/>
  <c r="A102" i="55" s="1"/>
  <c r="A106" i="55" s="1"/>
  <c r="A109" i="55" s="1"/>
  <c r="A112" i="55" s="1"/>
  <c r="A115" i="55" l="1"/>
  <c r="A118" i="55" s="1"/>
  <c r="A121" i="55" s="1"/>
  <c r="A124" i="55" s="1"/>
  <c r="A130" i="55" s="1"/>
  <c r="A133" i="55" l="1"/>
  <c r="A136" i="55" s="1"/>
  <c r="A139" i="55" s="1"/>
  <c r="A144" i="55" s="1"/>
  <c r="A57" i="55" l="1"/>
  <c r="F91" i="55" l="1"/>
  <c r="A60" i="55"/>
  <c r="A63" i="55" l="1"/>
  <c r="A67" i="55" s="1"/>
  <c r="A70" i="55" s="1"/>
  <c r="A73" i="55" s="1"/>
  <c r="A76" i="55" s="1"/>
  <c r="F134" i="55" l="1"/>
  <c r="F119" i="55" l="1"/>
  <c r="F147" i="55" s="1"/>
  <c r="F18" i="55" l="1"/>
  <c r="A79" i="55" l="1"/>
  <c r="A82" i="55" l="1"/>
  <c r="A85" i="55" l="1"/>
  <c r="F16" i="55" l="1"/>
  <c r="F23" i="55" s="1"/>
  <c r="A88" i="55"/>
</calcChain>
</file>

<file path=xl/sharedStrings.xml><?xml version="1.0" encoding="utf-8"?>
<sst xmlns="http://schemas.openxmlformats.org/spreadsheetml/2006/main" count="145" uniqueCount="91">
  <si>
    <t>opis</t>
  </si>
  <si>
    <t>enota</t>
  </si>
  <si>
    <t>količina</t>
  </si>
  <si>
    <t>skupaj</t>
  </si>
  <si>
    <t>zap.št.</t>
  </si>
  <si>
    <t>cena/enota</t>
  </si>
  <si>
    <t>Sestavni del projektanskega popisa del je tudi tehnično poročilo in vse grafične priloge projekta, v katerem so posamezne postavke in dela podrobneje opisana.</t>
  </si>
  <si>
    <t>OP1</t>
  </si>
  <si>
    <t>Opombe:</t>
  </si>
  <si>
    <t>REKAPITULACIJA NAČRTA STROJNIH INŠTALACIJ</t>
  </si>
  <si>
    <t>m</t>
  </si>
  <si>
    <t>kpl</t>
  </si>
  <si>
    <t>Za vse postavke popisa  velja dobava in vgradnja do popolne funkcionalnosti.</t>
  </si>
  <si>
    <t>OP2</t>
  </si>
  <si>
    <t>OP3</t>
  </si>
  <si>
    <t>Izvajalec se mora seznaniti s PZI načrtom strojnih napeljav ter z vgrajeno tehnologijo pred oz. najkasneje ob oddaji ponudbe.</t>
  </si>
  <si>
    <t>STROJNE INŠTALACIJE</t>
  </si>
  <si>
    <t>PROJEKTNA DOKUMENTACIJA ZA IZVEDBO GRADNJE</t>
  </si>
  <si>
    <t xml:space="preserve">OGREVANJE </t>
  </si>
  <si>
    <t>SKUPAJ OGREVANJE</t>
  </si>
  <si>
    <t>MESTNA OBČINA NOVO MESTO, Seidlova cesta 1, Novo mesto</t>
  </si>
  <si>
    <t>DN 15</t>
  </si>
  <si>
    <t>Pripravljalna in zaključna dela, tlačni preizkus</t>
  </si>
  <si>
    <t>Radiatorska termostatska glava s plinskim polnjenjem</t>
  </si>
  <si>
    <t>Lovilec nesnage, navojne izvedbe NP 10, vključno tesnilni in spojni material</t>
  </si>
  <si>
    <t>SKUPAJ STROJNE INŠTALACIJE</t>
  </si>
  <si>
    <t>PLINSKA NAPELJAVA</t>
  </si>
  <si>
    <t>Dobava in montaža zaščitne cevi za zaščito plinske cevi pri prehodu skozi steno, tesnjena s trajno elastičnim kitom, 5 cm na vsako stran stene</t>
  </si>
  <si>
    <t>Čiščenje, prepihovanje cevovoda po končani montaži s komprimiranim zrakom</t>
  </si>
  <si>
    <t>Tlačni in trdnostni preizkus</t>
  </si>
  <si>
    <t>Priklop plinske inštalacije na letev za izenačitev potencialov</t>
  </si>
  <si>
    <t xml:space="preserve">SKUPAJ PLINSKA NAPELJAVA </t>
  </si>
  <si>
    <t xml:space="preserve">Mehovni plinomer, pritrdilna konzola, montažni in tesnilni material </t>
  </si>
  <si>
    <t>Zaporna kroglična pipa, navojne izvedbe, vključno, tesnilni in montažni material, stand. dolžine, atestirana za plin, opremljena z ročko za posluževanje</t>
  </si>
  <si>
    <t>DN 80</t>
  </si>
  <si>
    <t>Kroglična zaporna pipa z izpustom - navojna, tlačne stopnje NP 10, standardne dolžine, z ročko za posluževanje</t>
  </si>
  <si>
    <t>DN 32</t>
  </si>
  <si>
    <t>Dobava in vgradnja PP odtočnih cevi skupaj z gumi tesnili, vsemi fazonskimi elementi, pritrdilnim in obešalnim materialom, fazon=1 m cevi</t>
  </si>
  <si>
    <t>Stanovanje Jerebova 16 v Novem mestu</t>
  </si>
  <si>
    <t>Januar 2020</t>
  </si>
  <si>
    <t>G4, DN 20</t>
  </si>
  <si>
    <t>Cu cevi spajane s press fitingi po DIN EN 1057 in DVGW – GW 392, vključno pritrdilni material</t>
  </si>
  <si>
    <t>Cu 22x1</t>
  </si>
  <si>
    <t>Cu 15x1</t>
  </si>
  <si>
    <t>DN 20</t>
  </si>
  <si>
    <t xml:space="preserve">Regulator tlaka iz 100 bar/22 mbar, ZR 20 DN 20, vključno montažni in tesnilni in pritrdilni material  </t>
  </si>
  <si>
    <t>Zaporna kroglična pipa s termičnim zapornim  elementom, navojne izvedbe, vključno, tesnilni in montažni material, stand. dolžine, atestirana za plin, opremljena z ročko za posluževanje</t>
  </si>
  <si>
    <t>Zaporna kroglična pipa s termičnim zapornim  elementom in nastavkom za gumi cev, navojne izvedbe, vključno, tesnilni in montažni material, stand. dolžine, atestirana za plin, opremljena z ročko za posluževanje</t>
  </si>
  <si>
    <r>
      <t xml:space="preserve">Koaksialni dimniški sistem </t>
    </r>
    <r>
      <rPr>
        <sz val="10"/>
        <color indexed="8"/>
        <rFont val="Symbol"/>
        <family val="1"/>
        <charset val="2"/>
      </rPr>
      <t>F</t>
    </r>
    <r>
      <rPr>
        <sz val="10"/>
        <color indexed="8"/>
        <rFont val="Arial"/>
        <family val="2"/>
        <charset val="238"/>
      </rPr>
      <t xml:space="preserve">60/100 mm. Izpuh dimnih plinov </t>
    </r>
    <r>
      <rPr>
        <sz val="10"/>
        <color indexed="8"/>
        <rFont val="Symbol"/>
        <family val="1"/>
        <charset val="2"/>
      </rPr>
      <t>F</t>
    </r>
    <r>
      <rPr>
        <sz val="10"/>
        <color indexed="8"/>
        <rFont val="Arial"/>
        <family val="2"/>
        <charset val="238"/>
      </rPr>
      <t>80 mm skozi dimnik, zajem iz obstoječe RF tuljave</t>
    </r>
  </si>
  <si>
    <t>nazivna toplotna moč kotla: 24 kW</t>
  </si>
  <si>
    <r>
      <t xml:space="preserve">koaksialni dimnik </t>
    </r>
    <r>
      <rPr>
        <sz val="10"/>
        <color indexed="8"/>
        <rFont val="Symbol"/>
        <family val="1"/>
        <charset val="2"/>
      </rPr>
      <t>F</t>
    </r>
    <r>
      <rPr>
        <sz val="10"/>
        <color indexed="8"/>
        <rFont val="Arial"/>
        <family val="2"/>
        <charset val="238"/>
      </rPr>
      <t xml:space="preserve">60/100, dolžine L=1 m, </t>
    </r>
    <r>
      <rPr>
        <sz val="10"/>
        <color indexed="8"/>
        <rFont val="Symbol"/>
        <family val="1"/>
        <charset val="2"/>
      </rPr>
      <t>F</t>
    </r>
    <r>
      <rPr>
        <sz val="10"/>
        <color indexed="8"/>
        <rFont val="Arial"/>
        <family val="2"/>
        <charset val="238"/>
      </rPr>
      <t>80 L=9 m revizijski T kos, 2x koleno 90o, 1x koleno 45o, do popolne funkcionalnosti</t>
    </r>
  </si>
  <si>
    <t>Sobni regulator s termostatom, vključno ožičenje</t>
  </si>
  <si>
    <t>Tipalo zunanje s priključnim konektorjem</t>
  </si>
  <si>
    <t>Odzračevanje z avtomatskim odzračevalcem, vključno kroglični ventil DN10</t>
  </si>
  <si>
    <t>Set ventilov za nadometno montažo (2xnadometni ventil 1", plinski ventil s termovarovalom 1/2 ", 2x dvovijačnik 1", 2 x T kos 1-3/4-1")</t>
  </si>
  <si>
    <t>VODOVOD IN KANALIZACIJA</t>
  </si>
  <si>
    <t>SKUPAJ VODOVOD IN KANALIZACIJA</t>
  </si>
  <si>
    <t>600 22 KV 1000</t>
  </si>
  <si>
    <t>600 22 KV 1200</t>
  </si>
  <si>
    <t>Kopalniški radiatorji izdelani iz jeklene pločevine ter pobarvani z vročeodporno barvo za nazivni tlak NP 6, vključno konzole, čepi, redukcijski kosi,držala in tesnilni material, vključno radiatorski in termostatski ventil</t>
  </si>
  <si>
    <t>1694x450 mm</t>
  </si>
  <si>
    <t>600 22 KV 1400</t>
  </si>
  <si>
    <t>600 21 KV 600</t>
  </si>
  <si>
    <t xml:space="preserve">Komplet spodnji priključek za radiatorje z vgrajenim ventilom za dvocevni sistem ogrevanja </t>
  </si>
  <si>
    <t>DN 15-kotni</t>
  </si>
  <si>
    <t>Cu cevi za spajane s press fitingi, vključno s  pritrdilnim materialom. Fitingi imajo indikator stisnjenja za preverjanje ustreznosti stisnjenja.</t>
  </si>
  <si>
    <t>Ø15×1</t>
  </si>
  <si>
    <t>Ø18x1</t>
  </si>
  <si>
    <t>Ø22x1,2</t>
  </si>
  <si>
    <t>Plinski stenski kondenzacijski kotel s kurjenjem na  zemeljski plin</t>
  </si>
  <si>
    <t xml:space="preserve">(naprimer kot Viessmann Vitodens 200 W ali enakovredno). Ponudnik mora v ponudbi navesti tip in proizvajalca kotla </t>
  </si>
  <si>
    <t>Ponudnik nudi : ________________________________</t>
  </si>
  <si>
    <t xml:space="preserve">Ploščati radiatorji izdelani iz jeklene pločevine ter pobarvani z vročeodporno barvo za nazivni tlak NP 6, vključno konzole, čepi, redukcijski kosi,držala in tesnilni material, z vgrajenim termostatskim ventilom, ( npr. kot tip VOGEL&amp;NOOT .) Ponudnik mora v ponudbi navesti proizvajalcaradiatorjev kotla </t>
  </si>
  <si>
    <t xml:space="preserve">3.1. </t>
  </si>
  <si>
    <t>KOPALNICA</t>
  </si>
  <si>
    <t xml:space="preserve">3.2. </t>
  </si>
  <si>
    <t>KUHINJA</t>
  </si>
  <si>
    <t>Pri ponudbi je potrebno upoštevati vse stroške z  vsemi potrebnimi instalacijami navedene opreme v zvezi z dobavo in vgradnjo do popolne funkcionalnosti.</t>
  </si>
  <si>
    <t>Zaprtje vode za stanovanje se izvede na enem mestu.</t>
  </si>
  <si>
    <t>3.3.</t>
  </si>
  <si>
    <t>ZAMENJAVE STENSKE ODTOČNE KANALIZACIJSKE CEVI</t>
  </si>
  <si>
    <t>3.</t>
  </si>
  <si>
    <t xml:space="preserve">DN 110- ocena </t>
  </si>
  <si>
    <t>TLAČNI PREIZKUS VODOVODA</t>
  </si>
  <si>
    <t>TESNOSTNI PREIZKUS KANALIZACIJE</t>
  </si>
  <si>
    <t>3.4.</t>
  </si>
  <si>
    <t>3.6.</t>
  </si>
  <si>
    <t xml:space="preserve">Pri nabavi kopalniške opreme in mešalnih baterij je potrebno upoštrevati naslednje cenovne razrede (brez ddv): WC keramična školjka cenovnega razreda cca. 70 EUR in ustrezno WC desko iz umetne mase cenovnega razreda cca. 35 EUR, nadometni WC splakovalnik cenovnega razreda cca. 35 EUR, kopalniška omarica s keramičnim umivalnikom širine 80 cm cenovnega razreda cca. 250 EUR, ogledalo z lučjo cenovnega razreda cca. 200 EUR, vgradna kad za tuš 90X90  cm in tuš kabina skupno cenovnega razreda cca. 400 EUR, armatura za umivalnik cenovnega razreda cca. 65 EUR, termostatska armatura s cevjo, ročno in nadglavno prho za tuš kabino  cenovnega razreda cca. 220 EUR.                                                                 Vso navedeno opremo je izvajalec  dolžan uskladiti z naročnikom in zanjo pred dobavo pridobiti njegovo pisno potrditev.  </t>
  </si>
  <si>
    <t xml:space="preserve">Skladno s  pravili stroke je potrebno izvesti nove vodovodne in odtočne cevi za novo kopalnico površine cca 6,0 m2 po predloženem izrisu kopalnice s strani  naročnika z naslednjo opremo: umivalnik, tuš kabina, WC. Izvesti je potrebno tudi  priključek za pralni stroj in priključek za sušilni stroj.  </t>
  </si>
  <si>
    <t xml:space="preserve">Skladno s  pravili stroke je potrebno izvesti nove vodovodne in odtočne cevi s priključki za pomivalno korito in pomivalni stroj ob upoštevanju predloženega izrisa kuhinje  s strani naročnika.   </t>
  </si>
  <si>
    <t>Dobava in vgradnja PP odtočnih cevi skupaj z gumi tesnili, vsemi fazonskimi elementi, pritrdilnim in obešalnim materialom, vključno z gradbenimi deli.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</si>
</sst>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00\ [$€-1]_-;\-* #,##0.00\ [$€-1]_-;_-* &quot;-&quot;??\ [$€-1]_-;_-@_-"/>
    <numFmt numFmtId="166" formatCode="#,##0_ ;\-#,##0\ "/>
    <numFmt numFmtId="167" formatCode="_-* #,##0.00\ &quot;SIT&quot;_-;\-* #,##0.00\ &quot;SIT&quot;_-;_-* &quot;-&quot;??\ &quot;SIT&quot;_-;_-@_-"/>
    <numFmt numFmtId="168" formatCode="_-* #,##0.00\ _S_I_T_-;\-* #,##0.00\ _S_I_T_-;_-* &quot;-&quot;??\ _S_I_T_-;_-@_-"/>
    <numFmt numFmtId="169" formatCode="#,##0.00\ [$€-1]"/>
    <numFmt numFmtId="170" formatCode="@\."/>
  </numFmts>
  <fonts count="30">
    <font>
      <sz val="10"/>
      <name val="Arial"/>
      <charset val="238"/>
    </font>
    <font>
      <sz val="11"/>
      <color theme="1"/>
      <name val="Calibri"/>
      <family val="2"/>
      <charset val="238"/>
      <scheme val="minor"/>
    </font>
    <font>
      <sz val="10"/>
      <name val="Arial"/>
      <family val="2"/>
      <charset val="238"/>
    </font>
    <font>
      <sz val="12"/>
      <name val="Times New Roman"/>
      <family val="1"/>
      <charset val="238"/>
    </font>
    <font>
      <b/>
      <sz val="12"/>
      <name val="Segoe UI"/>
      <family val="2"/>
      <charset val="238"/>
    </font>
    <font>
      <sz val="10"/>
      <name val="Segoe UI"/>
      <family val="2"/>
      <charset val="238"/>
    </font>
    <font>
      <b/>
      <sz val="10"/>
      <name val="Segoe UI"/>
      <family val="2"/>
      <charset val="238"/>
    </font>
    <font>
      <sz val="9"/>
      <name val="Segoe UI"/>
      <family val="2"/>
      <charset val="238"/>
    </font>
    <font>
      <sz val="12"/>
      <name val="Segoe UI"/>
      <family val="2"/>
      <charset val="238"/>
    </font>
    <font>
      <sz val="10"/>
      <color rgb="FF0070C0"/>
      <name val="Segoe UI"/>
      <family val="2"/>
      <charset val="238"/>
    </font>
    <font>
      <sz val="10"/>
      <name val="Arial"/>
      <family val="2"/>
      <charset val="238"/>
    </font>
    <font>
      <sz val="10"/>
      <name val="SLO_Swiss"/>
      <charset val="238"/>
    </font>
    <font>
      <i/>
      <sz val="10"/>
      <name val="Arial"/>
      <family val="2"/>
      <charset val="238"/>
    </font>
    <font>
      <sz val="10"/>
      <color indexed="8"/>
      <name val="Arial"/>
      <family val="2"/>
      <charset val="238"/>
    </font>
    <font>
      <sz val="10"/>
      <name val="Arial CE"/>
      <charset val="238"/>
    </font>
    <font>
      <sz val="10"/>
      <color rgb="FF0070C0"/>
      <name val="Arial"/>
      <family val="2"/>
      <charset val="238"/>
    </font>
    <font>
      <b/>
      <sz val="10"/>
      <name val="Arial"/>
      <family val="2"/>
      <charset val="238"/>
    </font>
    <font>
      <sz val="10"/>
      <color theme="1"/>
      <name val="Arial"/>
      <family val="2"/>
      <charset val="238"/>
    </font>
    <font>
      <i/>
      <sz val="10"/>
      <color indexed="8"/>
      <name val="Arial"/>
      <family val="2"/>
      <charset val="238"/>
    </font>
    <font>
      <sz val="10"/>
      <name val="Arial"/>
      <family val="2"/>
    </font>
    <font>
      <b/>
      <sz val="10"/>
      <name val="Arial"/>
      <family val="2"/>
    </font>
    <font>
      <sz val="9"/>
      <name val="Arial"/>
      <family val="2"/>
      <charset val="238"/>
    </font>
    <font>
      <sz val="10"/>
      <name val="Arial CE"/>
      <family val="2"/>
      <charset val="238"/>
    </font>
    <font>
      <sz val="10"/>
      <color indexed="8"/>
      <name val="Symbol"/>
      <family val="1"/>
      <charset val="2"/>
    </font>
    <font>
      <sz val="11"/>
      <color indexed="8"/>
      <name val="Arial"/>
      <family val="2"/>
    </font>
    <font>
      <sz val="8"/>
      <name val="Arial CE"/>
      <charset val="238"/>
    </font>
    <font>
      <sz val="9"/>
      <color indexed="8"/>
      <name val="Arial"/>
      <family val="2"/>
      <charset val="238"/>
    </font>
    <font>
      <sz val="10"/>
      <color indexed="8"/>
      <name val="Arial CE"/>
      <family val="2"/>
      <charset val="238"/>
    </font>
    <font>
      <sz val="10"/>
      <color indexed="8"/>
      <name val="Arial CE"/>
      <charset val="238"/>
    </font>
    <font>
      <b/>
      <sz val="10"/>
      <color indexed="8"/>
      <name val="Arial"/>
      <family val="2"/>
      <charset val="23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3">
    <xf numFmtId="0" fontId="0" fillId="0" borderId="0"/>
    <xf numFmtId="49" fontId="3" fillId="0" borderId="1">
      <alignment horizontal="left" vertical="top" wrapText="1"/>
    </xf>
    <xf numFmtId="4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0" fillId="0" borderId="0" applyFont="0" applyFill="0" applyBorder="0" applyAlignment="0" applyProtection="0"/>
    <xf numFmtId="0" fontId="1" fillId="0" borderId="0"/>
    <xf numFmtId="0" fontId="11" fillId="0" borderId="0"/>
    <xf numFmtId="0" fontId="1" fillId="0" borderId="0"/>
    <xf numFmtId="0" fontId="14" fillId="0" borderId="0"/>
    <xf numFmtId="0" fontId="2" fillId="0" borderId="0"/>
    <xf numFmtId="167"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2" fillId="0" borderId="0"/>
    <xf numFmtId="0" fontId="2" fillId="0" borderId="0"/>
    <xf numFmtId="0" fontId="14" fillId="0" borderId="0"/>
    <xf numFmtId="0" fontId="2" fillId="0" borderId="0"/>
    <xf numFmtId="0" fontId="2" fillId="0" borderId="0"/>
    <xf numFmtId="0" fontId="24" fillId="0" borderId="0"/>
    <xf numFmtId="0" fontId="25" fillId="0" borderId="0"/>
  </cellStyleXfs>
  <cellXfs count="207">
    <xf numFmtId="0" fontId="0" fillId="0" borderId="0" xfId="0"/>
    <xf numFmtId="0" fontId="5" fillId="0" borderId="0" xfId="0" applyFont="1"/>
    <xf numFmtId="1" fontId="6" fillId="0" borderId="3" xfId="0" applyNumberFormat="1" applyFont="1" applyBorder="1" applyAlignment="1">
      <alignment horizontal="center" vertical="top"/>
    </xf>
    <xf numFmtId="2" fontId="6" fillId="0" borderId="0" xfId="0" applyNumberFormat="1" applyFont="1" applyAlignment="1">
      <alignment vertical="top"/>
    </xf>
    <xf numFmtId="2" fontId="7" fillId="0" borderId="2" xfId="0" applyNumberFormat="1" applyFont="1" applyBorder="1" applyAlignment="1">
      <alignment horizontal="center" vertical="top"/>
    </xf>
    <xf numFmtId="0" fontId="9" fillId="0" borderId="0" xfId="0" applyFont="1"/>
    <xf numFmtId="0" fontId="9" fillId="0" borderId="0" xfId="0" applyFont="1" applyAlignment="1">
      <alignment horizontal="center"/>
    </xf>
    <xf numFmtId="17" fontId="4" fillId="0" borderId="0" xfId="0" quotePrefix="1" applyNumberFormat="1" applyFont="1" applyAlignment="1" applyProtection="1">
      <alignment horizontal="justify" vertical="top" wrapText="1"/>
    </xf>
    <xf numFmtId="0" fontId="13" fillId="0" borderId="0" xfId="0" applyFont="1" applyAlignment="1">
      <alignment horizontal="justify" vertical="top" wrapText="1"/>
    </xf>
    <xf numFmtId="2" fontId="2" fillId="0" borderId="0" xfId="0" applyNumberFormat="1" applyFont="1" applyAlignment="1">
      <alignment horizontal="center" vertical="top"/>
    </xf>
    <xf numFmtId="0" fontId="15" fillId="0" borderId="0" xfId="0" applyFont="1"/>
    <xf numFmtId="0" fontId="2" fillId="0" borderId="0" xfId="0" applyFont="1" applyAlignment="1">
      <alignment horizontal="center" vertical="top"/>
    </xf>
    <xf numFmtId="0" fontId="2" fillId="0" borderId="0" xfId="0" applyFont="1" applyBorder="1" applyAlignment="1">
      <alignment horizontal="center" vertical="top"/>
    </xf>
    <xf numFmtId="165" fontId="2" fillId="0" borderId="0" xfId="0" applyNumberFormat="1" applyFont="1" applyBorder="1" applyAlignment="1">
      <alignment horizontal="right" vertical="top"/>
    </xf>
    <xf numFmtId="0" fontId="15" fillId="0" borderId="0" xfId="0" applyFont="1" applyAlignment="1">
      <alignment horizontal="center"/>
    </xf>
    <xf numFmtId="4" fontId="16" fillId="0" borderId="2" xfId="0" applyNumberFormat="1" applyFont="1" applyBorder="1" applyAlignment="1">
      <alignment horizontal="center" vertical="top"/>
    </xf>
    <xf numFmtId="165" fontId="16" fillId="0" borderId="2" xfId="0" applyNumberFormat="1" applyFont="1" applyBorder="1" applyAlignment="1">
      <alignment horizontal="right" vertical="top"/>
    </xf>
    <xf numFmtId="1" fontId="16" fillId="0" borderId="1" xfId="0" quotePrefix="1" applyNumberFormat="1" applyFont="1" applyBorder="1" applyAlignment="1">
      <alignment horizontal="center" vertical="top"/>
    </xf>
    <xf numFmtId="2" fontId="2" fillId="0" borderId="2" xfId="0" applyNumberFormat="1" applyFont="1" applyBorder="1" applyAlignment="1">
      <alignment horizontal="center" vertical="top"/>
    </xf>
    <xf numFmtId="0" fontId="2" fillId="0" borderId="2" xfId="0" applyFont="1" applyBorder="1" applyAlignment="1">
      <alignment horizontal="justify" vertical="top" wrapText="1"/>
    </xf>
    <xf numFmtId="0" fontId="2" fillId="0" borderId="0" xfId="0" applyFont="1"/>
    <xf numFmtId="0" fontId="16" fillId="0" borderId="0" xfId="0" applyFont="1" applyAlignment="1">
      <alignment horizontal="left" vertical="top" wrapText="1"/>
    </xf>
    <xf numFmtId="0" fontId="13" fillId="0" borderId="0" xfId="0" applyFont="1" applyFill="1" applyAlignment="1">
      <alignment horizontal="justify" vertical="top" wrapText="1"/>
    </xf>
    <xf numFmtId="166" fontId="13" fillId="0" borderId="0" xfId="5" applyNumberFormat="1" applyFont="1" applyAlignment="1">
      <alignment horizontal="center" vertical="top" wrapText="1"/>
    </xf>
    <xf numFmtId="165" fontId="2" fillId="0" borderId="0" xfId="2" applyNumberFormat="1" applyFont="1" applyFill="1" applyBorder="1" applyAlignment="1">
      <alignment horizontal="right" vertical="top"/>
    </xf>
    <xf numFmtId="0" fontId="17" fillId="0" borderId="0" xfId="0" applyFont="1" applyAlignment="1">
      <alignment horizontal="justify" vertical="top" wrapText="1"/>
    </xf>
    <xf numFmtId="0" fontId="17" fillId="0" borderId="0" xfId="0" applyFont="1" applyAlignment="1">
      <alignment horizontal="center" vertical="top" wrapText="1"/>
    </xf>
    <xf numFmtId="0" fontId="15" fillId="0" borderId="0" xfId="0" applyFont="1" applyAlignment="1">
      <alignment vertical="top"/>
    </xf>
    <xf numFmtId="0" fontId="17" fillId="0" borderId="0" xfId="0" quotePrefix="1" applyFont="1" applyAlignment="1">
      <alignment horizontal="justify" vertical="top" wrapText="1"/>
    </xf>
    <xf numFmtId="0" fontId="16" fillId="0" borderId="0" xfId="0" applyFont="1" applyAlignment="1">
      <alignment horizontal="center" vertical="top" wrapText="1"/>
    </xf>
    <xf numFmtId="0" fontId="2" fillId="0" borderId="0" xfId="0" applyFont="1" applyAlignment="1" applyProtection="1">
      <alignment horizontal="center" vertical="top"/>
    </xf>
    <xf numFmtId="0" fontId="2" fillId="0" borderId="0" xfId="0" applyFont="1" applyAlignment="1">
      <alignment horizontal="center" vertical="top" wrapText="1"/>
    </xf>
    <xf numFmtId="166" fontId="13" fillId="0" borderId="0" xfId="6" applyNumberFormat="1" applyFont="1" applyAlignment="1" applyProtection="1">
      <alignment horizontal="center" vertical="top" wrapText="1"/>
    </xf>
    <xf numFmtId="165" fontId="2" fillId="0" borderId="0" xfId="0" applyNumberFormat="1" applyFont="1" applyAlignment="1">
      <alignment horizontal="right" vertical="top"/>
    </xf>
    <xf numFmtId="0" fontId="2" fillId="0" borderId="2" xfId="0" applyFont="1" applyBorder="1" applyAlignment="1">
      <alignment horizontal="center" vertical="top"/>
    </xf>
    <xf numFmtId="165" fontId="2" fillId="0" borderId="2" xfId="0" applyNumberFormat="1" applyFont="1" applyBorder="1" applyAlignment="1">
      <alignment horizontal="right" vertical="top"/>
    </xf>
    <xf numFmtId="165" fontId="2" fillId="0" borderId="0" xfId="0" applyNumberFormat="1" applyFont="1" applyAlignment="1">
      <alignment horizontal="left" vertical="top"/>
    </xf>
    <xf numFmtId="0" fontId="2" fillId="0" borderId="1" xfId="0" applyFont="1" applyBorder="1" applyAlignment="1">
      <alignment horizontal="center" vertical="top"/>
    </xf>
    <xf numFmtId="165" fontId="2" fillId="0" borderId="1" xfId="0" applyNumberFormat="1" applyFont="1" applyBorder="1" applyAlignment="1">
      <alignment horizontal="right" vertical="top"/>
    </xf>
    <xf numFmtId="0" fontId="5" fillId="0" borderId="0" xfId="0" applyFont="1" applyAlignment="1">
      <alignment horizontal="justify" vertical="top"/>
    </xf>
    <xf numFmtId="0" fontId="8" fillId="0" borderId="0" xfId="0" applyFont="1" applyAlignment="1">
      <alignment horizontal="justify" vertical="top"/>
    </xf>
    <xf numFmtId="0" fontId="7" fillId="0" borderId="2" xfId="0" applyFont="1" applyBorder="1" applyAlignment="1">
      <alignment horizontal="justify" vertical="top"/>
    </xf>
    <xf numFmtId="4" fontId="16" fillId="0" borderId="1" xfId="0" applyNumberFormat="1" applyFont="1" applyBorder="1" applyAlignment="1">
      <alignment horizontal="justify" vertical="top"/>
    </xf>
    <xf numFmtId="0" fontId="5" fillId="0" borderId="0" xfId="0" applyFont="1" applyAlignment="1">
      <alignment horizontal="justify" vertical="top" wrapText="1"/>
    </xf>
    <xf numFmtId="1" fontId="16" fillId="0" borderId="0" xfId="0" quotePrefix="1" applyNumberFormat="1" applyFont="1" applyBorder="1" applyAlignment="1">
      <alignment horizontal="center" vertical="top"/>
    </xf>
    <xf numFmtId="4" fontId="16" fillId="0" borderId="0" xfId="0" applyNumberFormat="1" applyFont="1" applyBorder="1" applyAlignment="1">
      <alignment horizontal="justify" vertical="top"/>
    </xf>
    <xf numFmtId="44" fontId="2" fillId="0" borderId="0" xfId="15" applyNumberFormat="1" applyFont="1" applyAlignment="1">
      <alignment horizontal="center"/>
    </xf>
    <xf numFmtId="44" fontId="2" fillId="0" borderId="0" xfId="0" applyNumberFormat="1" applyFont="1" applyAlignment="1" applyProtection="1">
      <alignment horizontal="center" vertical="top"/>
      <protection locked="0"/>
    </xf>
    <xf numFmtId="44" fontId="2" fillId="0" borderId="0" xfId="0" applyNumberFormat="1" applyFont="1" applyAlignment="1">
      <alignment horizontal="center" vertical="top"/>
    </xf>
    <xf numFmtId="44" fontId="2" fillId="0" borderId="2" xfId="0" applyNumberFormat="1" applyFont="1" applyBorder="1" applyAlignment="1">
      <alignment horizontal="center" vertical="top"/>
    </xf>
    <xf numFmtId="44" fontId="2" fillId="0" borderId="1" xfId="0" applyNumberFormat="1" applyFont="1" applyBorder="1" applyAlignment="1">
      <alignment horizontal="center" vertical="top"/>
    </xf>
    <xf numFmtId="44" fontId="2" fillId="0" borderId="0" xfId="0" applyNumberFormat="1" applyFont="1" applyBorder="1" applyAlignment="1">
      <alignment horizontal="center" vertical="top"/>
    </xf>
    <xf numFmtId="44" fontId="2" fillId="0" borderId="0" xfId="5" applyNumberFormat="1" applyFont="1" applyFill="1" applyAlignment="1">
      <alignment horizontal="center" vertical="top"/>
    </xf>
    <xf numFmtId="0" fontId="4" fillId="0" borderId="0" xfId="0" applyFont="1" applyAlignment="1" applyProtection="1">
      <alignment horizontal="justify" vertical="top" wrapText="1"/>
    </xf>
    <xf numFmtId="0" fontId="2" fillId="0" borderId="0" xfId="4" applyFont="1" applyFill="1" applyAlignment="1">
      <alignment horizontal="justify" vertical="top" wrapText="1"/>
    </xf>
    <xf numFmtId="3" fontId="2" fillId="0" borderId="0" xfId="4" applyNumberFormat="1" applyFont="1" applyFill="1" applyAlignment="1">
      <alignment horizontal="center" wrapText="1"/>
    </xf>
    <xf numFmtId="44" fontId="2" fillId="0" borderId="0" xfId="0" applyNumberFormat="1" applyFont="1" applyBorder="1" applyAlignment="1">
      <alignment vertical="top"/>
    </xf>
    <xf numFmtId="44" fontId="2" fillId="0" borderId="0" xfId="0" applyNumberFormat="1" applyFont="1" applyBorder="1" applyAlignment="1">
      <alignment horizontal="right" vertical="top"/>
    </xf>
    <xf numFmtId="0" fontId="2" fillId="0" borderId="0" xfId="0" applyFont="1" applyAlignment="1">
      <alignment horizontal="center"/>
    </xf>
    <xf numFmtId="166" fontId="13" fillId="0" borderId="0" xfId="0" applyNumberFormat="1" applyFont="1" applyAlignment="1">
      <alignment horizontal="center" wrapText="1"/>
    </xf>
    <xf numFmtId="165" fontId="2" fillId="0" borderId="0" xfId="13" applyNumberFormat="1" applyFont="1" applyAlignment="1">
      <alignment horizontal="right"/>
    </xf>
    <xf numFmtId="0" fontId="19" fillId="0" borderId="0" xfId="0" applyFont="1" applyAlignment="1">
      <alignment horizontal="center"/>
    </xf>
    <xf numFmtId="166" fontId="13" fillId="0" borderId="0" xfId="15" applyNumberFormat="1" applyFont="1" applyAlignment="1">
      <alignment horizontal="center" wrapText="1"/>
    </xf>
    <xf numFmtId="14" fontId="2" fillId="0" borderId="0" xfId="0" applyNumberFormat="1" applyFont="1" applyAlignment="1">
      <alignment horizontal="justify" vertical="top" wrapText="1"/>
    </xf>
    <xf numFmtId="0" fontId="2" fillId="0" borderId="0" xfId="20" applyFont="1" applyAlignment="1">
      <alignment horizontal="center" wrapText="1"/>
    </xf>
    <xf numFmtId="167" fontId="2" fillId="0" borderId="0" xfId="13" applyFont="1"/>
    <xf numFmtId="44" fontId="2" fillId="0" borderId="0" xfId="13" applyNumberFormat="1" applyFont="1"/>
    <xf numFmtId="44" fontId="2" fillId="0" borderId="0" xfId="15" applyNumberFormat="1" applyFont="1" applyAlignment="1">
      <alignment horizontal="right"/>
    </xf>
    <xf numFmtId="44" fontId="2" fillId="0" borderId="0" xfId="13" applyNumberFormat="1" applyFont="1" applyFill="1"/>
    <xf numFmtId="169" fontId="2" fillId="0" borderId="0" xfId="13" applyNumberFormat="1" applyFont="1"/>
    <xf numFmtId="165" fontId="2" fillId="0" borderId="0" xfId="13" applyNumberFormat="1" applyFont="1" applyAlignment="1" applyProtection="1">
      <alignment horizontal="center"/>
    </xf>
    <xf numFmtId="44" fontId="2" fillId="0" borderId="0" xfId="5" applyNumberFormat="1" applyFont="1" applyAlignment="1">
      <alignment horizontal="right"/>
    </xf>
    <xf numFmtId="0" fontId="2" fillId="0" borderId="0" xfId="0" applyFont="1" applyAlignment="1">
      <alignment horizontal="justify"/>
    </xf>
    <xf numFmtId="165" fontId="2" fillId="0" borderId="0" xfId="13" applyNumberFormat="1" applyFont="1"/>
    <xf numFmtId="0" fontId="2" fillId="0" borderId="0" xfId="0" applyFont="1" applyAlignment="1">
      <alignment horizontal="justify" vertical="top" wrapText="1"/>
    </xf>
    <xf numFmtId="0" fontId="5" fillId="0" borderId="0" xfId="0" applyFont="1" applyAlignment="1">
      <alignment horizontal="left" vertical="top" wrapText="1"/>
    </xf>
    <xf numFmtId="0" fontId="2" fillId="0" borderId="0" xfId="0" applyFont="1" applyAlignment="1">
      <alignment horizontal="justify" vertical="top"/>
    </xf>
    <xf numFmtId="0" fontId="5" fillId="0" borderId="0" xfId="0" applyFont="1" applyAlignment="1">
      <alignment horizontal="left" vertical="top" wrapText="1"/>
    </xf>
    <xf numFmtId="0" fontId="21" fillId="0" borderId="0" xfId="0" applyFont="1" applyAlignment="1">
      <alignment horizontal="justify" vertical="top"/>
    </xf>
    <xf numFmtId="0" fontId="5" fillId="0" borderId="0" xfId="0" applyFont="1" applyAlignment="1">
      <alignment horizontal="center" vertical="top"/>
    </xf>
    <xf numFmtId="44" fontId="2" fillId="0" borderId="0" xfId="0" applyNumberFormat="1" applyFont="1" applyAlignment="1">
      <alignment horizontal="right" vertical="top"/>
    </xf>
    <xf numFmtId="4" fontId="16" fillId="0" borderId="0" xfId="0" applyNumberFormat="1" applyFont="1" applyAlignment="1">
      <alignment horizontal="justify" vertical="top"/>
    </xf>
    <xf numFmtId="4" fontId="5" fillId="0" borderId="0" xfId="0" applyNumberFormat="1" applyFont="1" applyAlignment="1">
      <alignment horizontal="center" vertical="top"/>
    </xf>
    <xf numFmtId="4" fontId="16" fillId="0" borderId="3" xfId="0" applyNumberFormat="1" applyFont="1" applyBorder="1" applyAlignment="1">
      <alignment horizontal="justify" vertical="top"/>
    </xf>
    <xf numFmtId="4" fontId="6" fillId="0" borderId="3" xfId="0" applyNumberFormat="1" applyFont="1" applyBorder="1" applyAlignment="1">
      <alignment horizontal="center" vertical="top"/>
    </xf>
    <xf numFmtId="0" fontId="6" fillId="0" borderId="3" xfId="0" applyFont="1" applyBorder="1" applyAlignment="1">
      <alignment horizontal="center" vertical="top"/>
    </xf>
    <xf numFmtId="44" fontId="2" fillId="0" borderId="3" xfId="0" applyNumberFormat="1" applyFont="1" applyBorder="1" applyAlignment="1">
      <alignment horizontal="right" vertical="top"/>
    </xf>
    <xf numFmtId="1" fontId="6" fillId="0" borderId="0" xfId="0" applyNumberFormat="1" applyFont="1" applyAlignment="1">
      <alignment horizontal="center" vertical="top"/>
    </xf>
    <xf numFmtId="4" fontId="6" fillId="0" borderId="0" xfId="0" applyNumberFormat="1" applyFont="1" applyAlignment="1">
      <alignment horizontal="center" vertical="top"/>
    </xf>
    <xf numFmtId="0" fontId="6" fillId="0" borderId="0" xfId="0" applyFont="1" applyAlignment="1">
      <alignment horizontal="center" vertical="top"/>
    </xf>
    <xf numFmtId="4" fontId="16" fillId="0" borderId="1" xfId="0" applyNumberFormat="1" applyFont="1" applyBorder="1" applyAlignment="1">
      <alignment vertical="top"/>
    </xf>
    <xf numFmtId="0" fontId="5" fillId="0" borderId="1" xfId="0" applyFont="1" applyBorder="1" applyAlignment="1">
      <alignment horizontal="center" vertical="top"/>
    </xf>
    <xf numFmtId="165" fontId="5" fillId="0" borderId="1" xfId="0" applyNumberFormat="1" applyFont="1" applyBorder="1" applyAlignment="1">
      <alignment horizontal="right" vertical="top"/>
    </xf>
    <xf numFmtId="0" fontId="6" fillId="0" borderId="0" xfId="0" applyFont="1" applyAlignment="1">
      <alignment horizontal="center" vertical="top" wrapText="1"/>
    </xf>
    <xf numFmtId="44" fontId="2" fillId="0" borderId="0" xfId="0" applyNumberFormat="1" applyFont="1" applyAlignment="1">
      <alignment horizontal="center" vertical="top" wrapText="1"/>
    </xf>
    <xf numFmtId="0" fontId="6" fillId="0" borderId="0" xfId="0" applyFont="1" applyAlignment="1">
      <alignment horizontal="left" vertical="top" wrapText="1"/>
    </xf>
    <xf numFmtId="44" fontId="2" fillId="0" borderId="0" xfId="0" applyNumberFormat="1" applyFont="1" applyAlignment="1" applyProtection="1">
      <alignment horizontal="center" wrapText="1"/>
      <protection locked="0"/>
    </xf>
    <xf numFmtId="0" fontId="20" fillId="0" borderId="0" xfId="0" applyFont="1" applyAlignment="1" applyProtection="1">
      <alignment horizontal="left" wrapText="1"/>
    </xf>
    <xf numFmtId="0" fontId="22" fillId="0" borderId="0" xfId="0" applyFont="1" applyAlignment="1">
      <alignment horizontal="justify"/>
    </xf>
    <xf numFmtId="0" fontId="2" fillId="0" borderId="0" xfId="0" applyFont="1" applyFill="1" applyAlignment="1">
      <alignment horizontal="center"/>
    </xf>
    <xf numFmtId="0" fontId="19" fillId="0" borderId="0" xfId="0" applyFont="1" applyAlignment="1">
      <alignment horizontal="justify" vertical="top"/>
    </xf>
    <xf numFmtId="0" fontId="19" fillId="0" borderId="0" xfId="0" applyFont="1" applyAlignment="1">
      <alignment horizontal="justify"/>
    </xf>
    <xf numFmtId="0" fontId="22" fillId="0" borderId="0" xfId="0" applyFont="1" applyAlignment="1">
      <alignment horizontal="left"/>
    </xf>
    <xf numFmtId="0" fontId="13" fillId="0" borderId="0" xfId="0" applyFont="1" applyAlignment="1">
      <alignment horizontal="left" vertical="top" wrapText="1"/>
    </xf>
    <xf numFmtId="2" fontId="2" fillId="0" borderId="0" xfId="0" applyNumberFormat="1" applyFont="1" applyFill="1" applyAlignment="1">
      <alignment horizontal="center" vertical="top"/>
    </xf>
    <xf numFmtId="0" fontId="7" fillId="0" borderId="2" xfId="0" applyFont="1" applyBorder="1" applyAlignment="1">
      <alignment horizontal="center" vertical="top"/>
    </xf>
    <xf numFmtId="165" fontId="7" fillId="0" borderId="2" xfId="0" applyNumberFormat="1" applyFont="1" applyBorder="1" applyAlignment="1">
      <alignment horizontal="right" vertical="top"/>
    </xf>
    <xf numFmtId="44" fontId="2" fillId="0" borderId="0" xfId="5" applyNumberFormat="1" applyFont="1" applyAlignment="1" applyProtection="1">
      <alignment horizontal="right" vertical="top"/>
      <protection locked="0"/>
    </xf>
    <xf numFmtId="0" fontId="2" fillId="0" borderId="0" xfId="0" applyFont="1" applyBorder="1" applyAlignment="1">
      <alignment horizontal="center"/>
    </xf>
    <xf numFmtId="0" fontId="2" fillId="0" borderId="0" xfId="0" applyFont="1" applyAlignment="1" applyProtection="1">
      <alignment horizontal="justify" vertical="top" wrapText="1"/>
    </xf>
    <xf numFmtId="44" fontId="2" fillId="0" borderId="0" xfId="5" applyNumberFormat="1" applyFont="1" applyAlignment="1" applyProtection="1">
      <alignment horizontal="center" vertical="top"/>
      <protection locked="0"/>
    </xf>
    <xf numFmtId="44" fontId="2" fillId="0" borderId="0" xfId="0" applyNumberFormat="1" applyFont="1" applyAlignment="1">
      <alignment vertical="top"/>
    </xf>
    <xf numFmtId="165" fontId="2" fillId="0" borderId="0" xfId="2" applyNumberFormat="1" applyFont="1" applyFill="1" applyAlignment="1">
      <alignment vertical="top"/>
    </xf>
    <xf numFmtId="44" fontId="2" fillId="0" borderId="0" xfId="5" applyNumberFormat="1" applyFont="1" applyAlignment="1">
      <alignment horizontal="right" vertical="top"/>
    </xf>
    <xf numFmtId="166" fontId="13" fillId="0" borderId="0" xfId="15" applyNumberFormat="1" applyFont="1" applyBorder="1" applyAlignment="1">
      <alignment horizontal="center" wrapText="1"/>
    </xf>
    <xf numFmtId="0" fontId="2" fillId="0" borderId="0" xfId="22" applyFont="1" applyAlignment="1">
      <alignment vertical="top" wrapText="1"/>
    </xf>
    <xf numFmtId="0" fontId="2" fillId="0" borderId="0" xfId="0" applyFont="1" applyBorder="1" applyAlignment="1">
      <alignment horizontal="justify" vertical="top" wrapText="1"/>
    </xf>
    <xf numFmtId="2" fontId="8" fillId="0" borderId="0" xfId="0" applyNumberFormat="1" applyFont="1" applyAlignment="1">
      <alignment horizontal="center" vertical="top"/>
    </xf>
    <xf numFmtId="2" fontId="5" fillId="0" borderId="0" xfId="0" applyNumberFormat="1" applyFont="1" applyAlignment="1">
      <alignment horizontal="center" vertical="top"/>
    </xf>
    <xf numFmtId="2" fontId="5" fillId="0" borderId="4" xfId="0" applyNumberFormat="1" applyFont="1" applyBorder="1" applyAlignment="1">
      <alignment horizontal="center" vertical="top"/>
    </xf>
    <xf numFmtId="2" fontId="6" fillId="0" borderId="0" xfId="0" applyNumberFormat="1" applyFont="1" applyAlignment="1">
      <alignment horizontal="center" vertical="top"/>
    </xf>
    <xf numFmtId="170" fontId="2" fillId="0" borderId="0" xfId="0" applyNumberFormat="1" applyFont="1" applyAlignment="1">
      <alignment horizontal="center" vertical="top"/>
    </xf>
    <xf numFmtId="170" fontId="22" fillId="0" borderId="0" xfId="0" applyNumberFormat="1" applyFont="1" applyAlignment="1">
      <alignment horizontal="center" vertical="top"/>
    </xf>
    <xf numFmtId="2" fontId="4" fillId="0" borderId="0" xfId="0" applyNumberFormat="1" applyFont="1" applyAlignment="1">
      <alignment horizontal="center" vertical="top"/>
    </xf>
    <xf numFmtId="2" fontId="2" fillId="0" borderId="0" xfId="0" quotePrefix="1" applyNumberFormat="1" applyFont="1" applyBorder="1" applyAlignment="1">
      <alignment horizontal="center" vertical="top"/>
    </xf>
    <xf numFmtId="2" fontId="16" fillId="0" borderId="0" xfId="0" quotePrefix="1" applyNumberFormat="1" applyFont="1" applyBorder="1" applyAlignment="1">
      <alignment horizontal="center" vertical="top"/>
    </xf>
    <xf numFmtId="170" fontId="2" fillId="0" borderId="0" xfId="0" applyNumberFormat="1" applyFont="1" applyAlignment="1">
      <alignment horizontal="center"/>
    </xf>
    <xf numFmtId="2" fontId="2" fillId="0" borderId="0" xfId="0" applyNumberFormat="1" applyFont="1" applyBorder="1" applyAlignment="1">
      <alignment horizontal="center" vertical="top"/>
    </xf>
    <xf numFmtId="0" fontId="16" fillId="0" borderId="0" xfId="4" applyFont="1" applyFill="1" applyAlignment="1">
      <alignment horizontal="center" vertical="top" wrapText="1"/>
    </xf>
    <xf numFmtId="44" fontId="2" fillId="0" borderId="0" xfId="2" applyFont="1" applyAlignment="1">
      <alignment vertical="top"/>
    </xf>
    <xf numFmtId="44" fontId="16" fillId="0" borderId="4" xfId="0" applyNumberFormat="1" applyFont="1" applyBorder="1" applyAlignment="1">
      <alignment horizontal="right" vertical="top"/>
    </xf>
    <xf numFmtId="44" fontId="2" fillId="0" borderId="3" xfId="0" applyNumberFormat="1" applyFont="1" applyBorder="1" applyAlignment="1">
      <alignment vertical="top"/>
    </xf>
    <xf numFmtId="44" fontId="2" fillId="0" borderId="0" xfId="0" applyNumberFormat="1" applyFont="1" applyAlignment="1">
      <alignment horizontal="left" vertical="top" wrapText="1"/>
    </xf>
    <xf numFmtId="44" fontId="2" fillId="0" borderId="0" xfId="0" applyNumberFormat="1" applyFont="1"/>
    <xf numFmtId="44" fontId="2" fillId="0" borderId="0" xfId="15" applyNumberFormat="1" applyFont="1" applyFill="1" applyAlignment="1">
      <alignment horizontal="right"/>
    </xf>
    <xf numFmtId="44" fontId="2" fillId="0" borderId="0" xfId="15" applyNumberFormat="1" applyFont="1" applyAlignment="1" applyProtection="1">
      <alignment horizontal="right"/>
      <protection locked="0"/>
    </xf>
    <xf numFmtId="44" fontId="2" fillId="0" borderId="2" xfId="0" applyNumberFormat="1" applyFont="1" applyBorder="1" applyAlignment="1">
      <alignment horizontal="right" vertical="top"/>
    </xf>
    <xf numFmtId="44" fontId="2" fillId="0" borderId="0" xfId="0" applyNumberFormat="1" applyFont="1" applyAlignment="1" applyProtection="1">
      <alignment horizontal="right" wrapText="1"/>
      <protection locked="0"/>
    </xf>
    <xf numFmtId="0" fontId="2" fillId="0" borderId="0" xfId="0" applyFont="1" applyAlignment="1">
      <alignment horizontal="left" vertical="top" wrapText="1"/>
    </xf>
    <xf numFmtId="0" fontId="2" fillId="0" borderId="0" xfId="0" applyFont="1" applyAlignment="1">
      <alignment horizontal="justify" vertical="top"/>
    </xf>
    <xf numFmtId="0" fontId="16" fillId="0" borderId="0" xfId="0" applyFont="1" applyAlignment="1" applyProtection="1">
      <alignment horizontal="left" wrapText="1"/>
    </xf>
    <xf numFmtId="0" fontId="2" fillId="0" borderId="0" xfId="0" applyFont="1" applyAlignment="1">
      <alignment horizontal="left"/>
    </xf>
    <xf numFmtId="2" fontId="2" fillId="0" borderId="5" xfId="0" applyNumberFormat="1" applyFont="1" applyBorder="1" applyAlignment="1">
      <alignment horizontal="center" vertical="top"/>
    </xf>
    <xf numFmtId="0" fontId="2" fillId="0" borderId="5" xfId="0" applyFont="1" applyBorder="1" applyAlignment="1">
      <alignment horizontal="justify" vertical="top" wrapText="1"/>
    </xf>
    <xf numFmtId="4" fontId="16" fillId="0" borderId="5" xfId="0" applyNumberFormat="1" applyFont="1" applyBorder="1" applyAlignment="1">
      <alignment horizontal="center" vertical="top"/>
    </xf>
    <xf numFmtId="44" fontId="2" fillId="0" borderId="5" xfId="0" applyNumberFormat="1" applyFont="1" applyBorder="1" applyAlignment="1">
      <alignment horizontal="right" vertical="top"/>
    </xf>
    <xf numFmtId="165" fontId="16" fillId="0" borderId="5" xfId="0" applyNumberFormat="1" applyFont="1" applyBorder="1" applyAlignment="1">
      <alignment horizontal="right" vertical="top"/>
    </xf>
    <xf numFmtId="4" fontId="16" fillId="0" borderId="0" xfId="0" applyNumberFormat="1" applyFont="1" applyBorder="1" applyAlignment="1">
      <alignment horizontal="center" vertical="top"/>
    </xf>
    <xf numFmtId="165" fontId="16" fillId="0" borderId="0" xfId="0" applyNumberFormat="1" applyFont="1" applyBorder="1" applyAlignment="1">
      <alignment horizontal="right" vertical="top"/>
    </xf>
    <xf numFmtId="14" fontId="19" fillId="0" borderId="0" xfId="0" applyNumberFormat="1" applyFont="1" applyAlignment="1">
      <alignment horizontal="justify" wrapText="1"/>
    </xf>
    <xf numFmtId="2" fontId="21" fillId="0" borderId="0" xfId="0" applyNumberFormat="1" applyFont="1" applyAlignment="1">
      <alignment horizontal="center" vertical="top"/>
    </xf>
    <xf numFmtId="0" fontId="26" fillId="0" borderId="0" xfId="0" applyFont="1" applyAlignment="1">
      <alignment horizontal="justify" vertical="top" wrapText="1"/>
    </xf>
    <xf numFmtId="0" fontId="21" fillId="0" borderId="0" xfId="0" applyFont="1" applyAlignment="1">
      <alignment horizontal="center" vertical="top"/>
    </xf>
    <xf numFmtId="166" fontId="26" fillId="0" borderId="0" xfId="5" applyNumberFormat="1" applyFont="1" applyAlignment="1">
      <alignment horizontal="center" vertical="top" wrapText="1"/>
    </xf>
    <xf numFmtId="44" fontId="7" fillId="0" borderId="2" xfId="0" applyNumberFormat="1" applyFont="1" applyBorder="1" applyAlignment="1">
      <alignment horizontal="right"/>
    </xf>
    <xf numFmtId="0" fontId="16" fillId="0" borderId="1" xfId="0" applyFont="1" applyBorder="1" applyAlignment="1">
      <alignment vertical="top"/>
    </xf>
    <xf numFmtId="44" fontId="2" fillId="0" borderId="1" xfId="0" applyNumberFormat="1" applyFont="1" applyBorder="1" applyAlignment="1"/>
    <xf numFmtId="2" fontId="2" fillId="0" borderId="0" xfId="0" applyNumberFormat="1" applyFont="1" applyBorder="1" applyAlignment="1">
      <alignment vertical="top"/>
    </xf>
    <xf numFmtId="0" fontId="13" fillId="0" borderId="0" xfId="0" applyFont="1" applyAlignment="1" applyProtection="1">
      <alignment horizontal="justify" vertical="top" wrapText="1"/>
    </xf>
    <xf numFmtId="44" fontId="2" fillId="0" borderId="0" xfId="5" applyNumberFormat="1" applyFont="1" applyFill="1" applyAlignment="1" applyProtection="1">
      <alignment horizontal="right"/>
      <protection locked="0"/>
    </xf>
    <xf numFmtId="166" fontId="2" fillId="0" borderId="0" xfId="0" applyNumberFormat="1" applyFont="1" applyFill="1" applyAlignment="1">
      <alignment horizontal="center" vertical="top"/>
    </xf>
    <xf numFmtId="44" fontId="2" fillId="0" borderId="0" xfId="5" applyNumberFormat="1" applyFont="1" applyAlignment="1" applyProtection="1">
      <alignment horizontal="right"/>
      <protection locked="0"/>
    </xf>
    <xf numFmtId="0" fontId="13" fillId="0" borderId="0" xfId="0" applyFont="1" applyAlignment="1">
      <alignment vertical="top" wrapText="1"/>
    </xf>
    <xf numFmtId="44" fontId="2" fillId="0" borderId="0" xfId="0" applyNumberFormat="1" applyFont="1" applyBorder="1" applyAlignment="1"/>
    <xf numFmtId="44" fontId="2" fillId="0" borderId="0" xfId="5" applyNumberFormat="1" applyFont="1" applyFill="1" applyAlignment="1"/>
    <xf numFmtId="2" fontId="16" fillId="0" borderId="0" xfId="0" applyNumberFormat="1" applyFont="1" applyAlignment="1">
      <alignment vertical="top"/>
    </xf>
    <xf numFmtId="44" fontId="2" fillId="0" borderId="0" xfId="0" applyNumberFormat="1" applyFont="1" applyAlignment="1"/>
    <xf numFmtId="44" fontId="21" fillId="0" borderId="0" xfId="5" applyNumberFormat="1" applyFont="1" applyAlignment="1" applyProtection="1">
      <alignment horizontal="right" vertical="top"/>
      <protection locked="0"/>
    </xf>
    <xf numFmtId="165" fontId="21" fillId="0" borderId="0" xfId="2" applyNumberFormat="1" applyFont="1" applyAlignment="1">
      <alignment horizontal="right" vertical="top"/>
    </xf>
    <xf numFmtId="165" fontId="2" fillId="0" borderId="0" xfId="2" applyNumberFormat="1" applyFont="1" applyAlignment="1">
      <alignment horizontal="right" vertical="top"/>
    </xf>
    <xf numFmtId="14" fontId="19" fillId="0" borderId="0" xfId="0" applyNumberFormat="1" applyFont="1" applyAlignment="1">
      <alignment horizontal="justify" vertical="top" wrapText="1"/>
    </xf>
    <xf numFmtId="166" fontId="13" fillId="0" borderId="0" xfId="15" applyNumberFormat="1" applyFont="1" applyFill="1" applyAlignment="1">
      <alignment horizontal="center" wrapText="1"/>
    </xf>
    <xf numFmtId="44" fontId="2" fillId="0" borderId="0" xfId="15" applyNumberFormat="1" applyFont="1" applyFill="1" applyAlignment="1">
      <alignment horizontal="center"/>
    </xf>
    <xf numFmtId="165" fontId="2" fillId="0" borderId="0" xfId="13" applyNumberFormat="1" applyFont="1" applyFill="1"/>
    <xf numFmtId="170" fontId="2" fillId="0" borderId="0" xfId="0" applyNumberFormat="1" applyFont="1" applyFill="1" applyAlignment="1">
      <alignment horizontal="left" vertical="top"/>
    </xf>
    <xf numFmtId="0" fontId="13" fillId="0" borderId="0" xfId="0" applyFont="1" applyFill="1" applyAlignment="1">
      <alignment horizontal="left" vertical="top" wrapText="1"/>
    </xf>
    <xf numFmtId="166" fontId="27" fillId="0" borderId="0" xfId="0" applyNumberFormat="1" applyFont="1" applyFill="1" applyAlignment="1">
      <alignment horizontal="center" wrapText="1"/>
    </xf>
    <xf numFmtId="170" fontId="22" fillId="0" borderId="0" xfId="0" applyNumberFormat="1" applyFont="1" applyFill="1" applyAlignment="1">
      <alignment horizontal="justify" vertical="top"/>
    </xf>
    <xf numFmtId="165" fontId="2" fillId="0" borderId="0" xfId="15" applyNumberFormat="1" applyFont="1" applyFill="1" applyAlignment="1">
      <alignment horizontal="center"/>
    </xf>
    <xf numFmtId="166" fontId="28" fillId="0" borderId="0" xfId="0" applyNumberFormat="1" applyFont="1" applyFill="1" applyAlignment="1">
      <alignment horizontal="center" wrapText="1"/>
    </xf>
    <xf numFmtId="0" fontId="13" fillId="0" borderId="0" xfId="0" applyFont="1" applyFill="1" applyAlignment="1">
      <alignment vertical="top" wrapText="1"/>
    </xf>
    <xf numFmtId="44" fontId="2" fillId="0" borderId="0" xfId="0" applyNumberFormat="1" applyFont="1" applyFill="1" applyAlignment="1" applyProtection="1">
      <alignment horizontal="right" wrapText="1"/>
      <protection locked="0"/>
    </xf>
    <xf numFmtId="0" fontId="16" fillId="0" borderId="0" xfId="0" applyFont="1" applyFill="1" applyAlignment="1" applyProtection="1">
      <alignment horizontal="right" wrapText="1"/>
    </xf>
    <xf numFmtId="170" fontId="2" fillId="0" borderId="0" xfId="0" applyNumberFormat="1" applyFont="1" applyFill="1" applyAlignment="1">
      <alignment horizontal="center" vertical="top"/>
    </xf>
    <xf numFmtId="165" fontId="2" fillId="0" borderId="0" xfId="13" applyNumberFormat="1" applyFont="1" applyFill="1" applyAlignment="1" applyProtection="1">
      <alignment horizontal="right"/>
    </xf>
    <xf numFmtId="0" fontId="19" fillId="0" borderId="0" xfId="20" applyFont="1" applyAlignment="1">
      <alignment horizontal="center" wrapText="1"/>
    </xf>
    <xf numFmtId="3" fontId="19" fillId="0" borderId="0" xfId="4" applyNumberFormat="1" applyFont="1" applyFill="1" applyAlignment="1">
      <alignment horizontal="center" wrapText="1"/>
    </xf>
    <xf numFmtId="0" fontId="16" fillId="0" borderId="0" xfId="0" applyFont="1" applyBorder="1" applyAlignment="1">
      <alignment vertical="top"/>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vertical="center" wrapText="1"/>
    </xf>
    <xf numFmtId="2" fontId="16" fillId="0" borderId="0" xfId="0" applyNumberFormat="1" applyFont="1" applyAlignment="1">
      <alignment horizontal="center" vertical="top"/>
    </xf>
    <xf numFmtId="165" fontId="16" fillId="0" borderId="6" xfId="0" applyNumberFormat="1" applyFont="1" applyBorder="1" applyAlignment="1">
      <alignment horizontal="right" vertical="top"/>
    </xf>
    <xf numFmtId="0" fontId="29" fillId="0" borderId="0" xfId="0" applyFont="1" applyAlignment="1">
      <alignment horizontal="center" vertical="top"/>
    </xf>
    <xf numFmtId="0" fontId="2" fillId="0" borderId="0" xfId="0" applyFont="1" applyBorder="1" applyAlignment="1">
      <alignment horizontal="left" vertical="top" wrapText="1"/>
    </xf>
    <xf numFmtId="0" fontId="4" fillId="0" borderId="0" xfId="0" applyFont="1" applyAlignment="1" applyProtection="1">
      <alignment horizontal="justify" vertical="top" wrapText="1"/>
    </xf>
    <xf numFmtId="0" fontId="0" fillId="0" borderId="0" xfId="0" applyAlignment="1">
      <alignment vertical="top" wrapText="1"/>
    </xf>
    <xf numFmtId="0" fontId="0" fillId="0" borderId="0" xfId="0" applyAlignment="1">
      <alignment vertical="top"/>
    </xf>
    <xf numFmtId="0" fontId="8" fillId="0" borderId="0" xfId="0" applyFont="1" applyAlignment="1">
      <alignment vertical="top"/>
    </xf>
    <xf numFmtId="0" fontId="4" fillId="0" borderId="0" xfId="0" applyFont="1" applyAlignment="1" applyProtection="1">
      <alignment horizontal="justify" vertical="top"/>
    </xf>
    <xf numFmtId="0" fontId="5" fillId="0" borderId="0" xfId="0" applyFont="1" applyAlignment="1">
      <alignment horizontal="left" vertical="top" wrapText="1"/>
    </xf>
    <xf numFmtId="4" fontId="4" fillId="2" borderId="2" xfId="0" applyNumberFormat="1" applyFont="1" applyFill="1" applyBorder="1" applyAlignment="1">
      <alignment horizontal="left" vertical="top"/>
    </xf>
    <xf numFmtId="0" fontId="6" fillId="0" borderId="4" xfId="0" applyFont="1" applyBorder="1" applyAlignment="1">
      <alignment vertical="top"/>
    </xf>
    <xf numFmtId="0" fontId="2" fillId="0" borderId="0" xfId="0" applyFont="1" applyAlignment="1">
      <alignment horizontal="left" vertical="top" wrapText="1"/>
    </xf>
    <xf numFmtId="0" fontId="12" fillId="0" borderId="0" xfId="0" applyFont="1" applyAlignment="1">
      <alignment horizontal="justify" vertical="top" wrapText="1"/>
    </xf>
    <xf numFmtId="0" fontId="2" fillId="0" borderId="0" xfId="0" applyFont="1" applyAlignment="1">
      <alignment horizontal="justify" vertical="top"/>
    </xf>
    <xf numFmtId="0" fontId="18" fillId="0" borderId="0" xfId="0" applyFont="1" applyAlignment="1">
      <alignment horizontal="justify" vertical="top" wrapText="1"/>
    </xf>
  </cellXfs>
  <cellStyles count="23">
    <cellStyle name="Excel Built-in Normal" xfId="3" xr:uid="{00000000-0005-0000-0000-000000000000}"/>
    <cellStyle name="Napis" xfId="1" xr:uid="{00000000-0005-0000-0000-000001000000}"/>
    <cellStyle name="Navadno" xfId="0" builtinId="0"/>
    <cellStyle name="Navadno 2" xfId="4" xr:uid="{00000000-0005-0000-0000-000003000000}"/>
    <cellStyle name="Navadno 2 10" xfId="19" xr:uid="{00000000-0005-0000-0000-000004000000}"/>
    <cellStyle name="Navadno 2 2" xfId="8" xr:uid="{00000000-0005-0000-0000-000005000000}"/>
    <cellStyle name="Navadno 2 2 2" xfId="20" xr:uid="{00000000-0005-0000-0000-000006000000}"/>
    <cellStyle name="Navadno 2 3" xfId="18" xr:uid="{00000000-0005-0000-0000-000007000000}"/>
    <cellStyle name="Navadno 2 4" xfId="16" xr:uid="{00000000-0005-0000-0000-000008000000}"/>
    <cellStyle name="Navadno 3" xfId="10" xr:uid="{00000000-0005-0000-0000-000009000000}"/>
    <cellStyle name="Navadno 4" xfId="7" xr:uid="{00000000-0005-0000-0000-00000A000000}"/>
    <cellStyle name="Navadno 5" xfId="17" xr:uid="{00000000-0005-0000-0000-00000B000000}"/>
    <cellStyle name="Navadno 6" xfId="9" xr:uid="{00000000-0005-0000-0000-00000C000000}"/>
    <cellStyle name="Navadno 7" xfId="21" xr:uid="{00000000-0005-0000-0000-00000D000000}"/>
    <cellStyle name="Navadno_GB 112" xfId="22" xr:uid="{00000000-0005-0000-0000-00000E000000}"/>
    <cellStyle name="Normal 8" xfId="11" xr:uid="{00000000-0005-0000-0000-00000F000000}"/>
    <cellStyle name="Valuta 2" xfId="2" xr:uid="{00000000-0005-0000-0000-000010000000}"/>
    <cellStyle name="Valuta 2 2" xfId="13" xr:uid="{00000000-0005-0000-0000-000011000000}"/>
    <cellStyle name="Valuta 3" xfId="12" xr:uid="{00000000-0005-0000-0000-000012000000}"/>
    <cellStyle name="Vejica" xfId="6" builtinId="3"/>
    <cellStyle name="Vejica 2" xfId="5" xr:uid="{00000000-0005-0000-0000-000014000000}"/>
    <cellStyle name="Vejica 2 2" xfId="15" xr:uid="{00000000-0005-0000-0000-000015000000}"/>
    <cellStyle name="Vejica 3" xfId="14"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5:I285"/>
  <sheetViews>
    <sheetView tabSelected="1" topLeftCell="A196" zoomScaleNormal="100" zoomScaleSheetLayoutView="100" workbookViewId="0">
      <selection activeCell="C209" sqref="C209:F209"/>
    </sheetView>
  </sheetViews>
  <sheetFormatPr defaultColWidth="8.85546875" defaultRowHeight="14.25"/>
  <cols>
    <col min="1" max="1" width="5.7109375" style="118" customWidth="1"/>
    <col min="2" max="2" width="48" style="39" customWidth="1"/>
    <col min="3" max="3" width="4.7109375" style="11" customWidth="1"/>
    <col min="4" max="4" width="8.7109375" style="11" customWidth="1"/>
    <col min="5" max="5" width="11.42578125" style="48" customWidth="1"/>
    <col min="6" max="6" width="16.5703125" style="33" customWidth="1"/>
    <col min="7" max="7" width="9.140625" style="5"/>
    <col min="8" max="8" width="12" style="5" customWidth="1"/>
    <col min="9" max="9" width="9.140625" style="6"/>
    <col min="10" max="11" width="9.28515625" style="1" customWidth="1"/>
    <col min="12" max="12" width="10.42578125" style="1" customWidth="1"/>
    <col min="13" max="13" width="9.28515625" style="1" customWidth="1"/>
    <col min="14" max="16384" width="8.85546875" style="1"/>
  </cols>
  <sheetData>
    <row r="5" spans="1:6" ht="17.25">
      <c r="A5" s="117"/>
      <c r="B5" s="195" t="s">
        <v>20</v>
      </c>
      <c r="C5" s="196"/>
      <c r="D5" s="197"/>
      <c r="E5" s="197"/>
    </row>
    <row r="6" spans="1:6" ht="17.25">
      <c r="A6" s="117"/>
      <c r="B6" s="195" t="s">
        <v>38</v>
      </c>
      <c r="C6" s="198"/>
      <c r="D6" s="198"/>
      <c r="E6" s="198"/>
    </row>
    <row r="7" spans="1:6" ht="17.25">
      <c r="A7" s="117"/>
      <c r="B7" s="199" t="s">
        <v>17</v>
      </c>
      <c r="C7" s="197"/>
      <c r="D7" s="197"/>
      <c r="E7" s="197"/>
    </row>
    <row r="8" spans="1:6" ht="17.25">
      <c r="A8" s="117"/>
      <c r="B8" s="53" t="s">
        <v>16</v>
      </c>
      <c r="C8" s="30"/>
      <c r="D8" s="32"/>
      <c r="E8" s="47"/>
    </row>
    <row r="9" spans="1:6" ht="17.25">
      <c r="A9" s="117"/>
      <c r="B9" s="7" t="s">
        <v>39</v>
      </c>
      <c r="C9" s="30"/>
      <c r="D9" s="32"/>
      <c r="E9" s="47"/>
    </row>
    <row r="10" spans="1:6" ht="17.25">
      <c r="A10" s="117"/>
      <c r="B10" s="7"/>
      <c r="C10" s="30"/>
      <c r="D10" s="32"/>
      <c r="E10" s="47"/>
    </row>
    <row r="11" spans="1:6" ht="17.25">
      <c r="A11" s="117"/>
      <c r="B11" s="7"/>
      <c r="C11" s="30"/>
      <c r="D11" s="32"/>
      <c r="E11" s="47"/>
    </row>
    <row r="12" spans="1:6" ht="17.25">
      <c r="A12" s="117"/>
      <c r="B12" s="40"/>
    </row>
    <row r="13" spans="1:6">
      <c r="B13" s="78"/>
      <c r="C13" s="79"/>
      <c r="D13" s="79"/>
      <c r="E13" s="111"/>
      <c r="F13" s="80"/>
    </row>
    <row r="14" spans="1:6" ht="23.45" customHeight="1">
      <c r="A14" s="201" t="s">
        <v>9</v>
      </c>
      <c r="B14" s="201"/>
      <c r="C14" s="201"/>
      <c r="D14" s="201"/>
      <c r="E14" s="201"/>
      <c r="F14" s="201"/>
    </row>
    <row r="15" spans="1:6">
      <c r="B15" s="81"/>
      <c r="C15" s="82"/>
      <c r="D15" s="79"/>
      <c r="E15" s="111"/>
      <c r="F15" s="80"/>
    </row>
    <row r="16" spans="1:6">
      <c r="A16" s="2">
        <v>1</v>
      </c>
      <c r="B16" s="83" t="s">
        <v>26</v>
      </c>
      <c r="C16" s="84"/>
      <c r="D16" s="85"/>
      <c r="E16" s="131"/>
      <c r="F16" s="86">
        <f>F91</f>
        <v>0</v>
      </c>
    </row>
    <row r="17" spans="1:6">
      <c r="B17" s="81"/>
      <c r="C17" s="82"/>
      <c r="D17" s="79"/>
      <c r="E17" s="111"/>
      <c r="F17" s="80"/>
    </row>
    <row r="18" spans="1:6">
      <c r="A18" s="2">
        <v>2</v>
      </c>
      <c r="B18" s="83" t="s">
        <v>18</v>
      </c>
      <c r="C18" s="84"/>
      <c r="D18" s="85"/>
      <c r="E18" s="131"/>
      <c r="F18" s="86">
        <f>F147</f>
        <v>0</v>
      </c>
    </row>
    <row r="19" spans="1:6">
      <c r="A19" s="87"/>
      <c r="B19" s="81"/>
      <c r="C19" s="88"/>
      <c r="D19" s="89"/>
      <c r="E19" s="111"/>
      <c r="F19" s="80"/>
    </row>
    <row r="20" spans="1:6">
      <c r="A20" s="2">
        <v>3</v>
      </c>
      <c r="B20" s="83" t="s">
        <v>55</v>
      </c>
      <c r="C20" s="84"/>
      <c r="D20" s="85"/>
      <c r="E20" s="131"/>
      <c r="F20" s="86">
        <f>F213</f>
        <v>0</v>
      </c>
    </row>
    <row r="21" spans="1:6">
      <c r="A21" s="87"/>
      <c r="B21" s="81"/>
      <c r="C21" s="88"/>
      <c r="D21" s="89"/>
      <c r="E21" s="111"/>
      <c r="F21" s="80"/>
    </row>
    <row r="22" spans="1:6">
      <c r="A22" s="87"/>
      <c r="B22" s="45"/>
      <c r="C22" s="88"/>
      <c r="D22" s="89"/>
      <c r="E22" s="111"/>
      <c r="F22" s="80"/>
    </row>
    <row r="23" spans="1:6" ht="15" thickBot="1">
      <c r="A23" s="119"/>
      <c r="B23" s="202" t="s">
        <v>25</v>
      </c>
      <c r="C23" s="202"/>
      <c r="D23" s="202"/>
      <c r="E23" s="202"/>
      <c r="F23" s="130">
        <f>SUM(F16:F21)</f>
        <v>0</v>
      </c>
    </row>
    <row r="24" spans="1:6">
      <c r="B24" s="76"/>
      <c r="C24" s="79"/>
      <c r="D24" s="79"/>
      <c r="E24" s="111"/>
      <c r="F24" s="80"/>
    </row>
    <row r="25" spans="1:6">
      <c r="A25" s="120"/>
      <c r="B25" s="3" t="s">
        <v>8</v>
      </c>
      <c r="C25" s="79"/>
      <c r="D25" s="79"/>
      <c r="E25" s="111"/>
      <c r="F25" s="80"/>
    </row>
    <row r="26" spans="1:6" ht="28.9" customHeight="1">
      <c r="A26" s="9" t="s">
        <v>7</v>
      </c>
      <c r="B26" s="203" t="s">
        <v>6</v>
      </c>
      <c r="C26" s="203"/>
      <c r="D26" s="203"/>
      <c r="E26" s="203"/>
      <c r="F26" s="203"/>
    </row>
    <row r="27" spans="1:6" ht="27" customHeight="1">
      <c r="A27" s="9" t="s">
        <v>13</v>
      </c>
      <c r="B27" s="204" t="s">
        <v>15</v>
      </c>
      <c r="C27" s="205"/>
      <c r="D27" s="205"/>
      <c r="E27" s="205"/>
      <c r="F27" s="205"/>
    </row>
    <row r="28" spans="1:6" ht="25.15" customHeight="1">
      <c r="A28" s="9" t="s">
        <v>14</v>
      </c>
      <c r="B28" s="206" t="s">
        <v>12</v>
      </c>
      <c r="C28" s="206"/>
      <c r="D28" s="206"/>
      <c r="E28" s="206"/>
      <c r="F28" s="206"/>
    </row>
    <row r="29" spans="1:6">
      <c r="A29" s="9"/>
      <c r="B29" s="200"/>
      <c r="C29" s="200"/>
      <c r="D29" s="200"/>
      <c r="E29" s="200"/>
      <c r="F29" s="200"/>
    </row>
    <row r="30" spans="1:6">
      <c r="A30" s="9"/>
      <c r="B30" s="77"/>
      <c r="C30" s="77"/>
      <c r="D30" s="77"/>
      <c r="E30" s="132"/>
      <c r="F30" s="77"/>
    </row>
    <row r="31" spans="1:6">
      <c r="A31" s="9"/>
      <c r="B31" s="77"/>
      <c r="C31" s="77"/>
      <c r="D31" s="77"/>
      <c r="E31" s="132"/>
      <c r="F31" s="77"/>
    </row>
    <row r="32" spans="1:6">
      <c r="A32" s="9"/>
      <c r="B32" s="77"/>
      <c r="C32" s="77"/>
      <c r="D32" s="77"/>
      <c r="E32" s="132"/>
      <c r="F32" s="77"/>
    </row>
    <row r="33" spans="1:6">
      <c r="A33" s="9"/>
      <c r="B33" s="77"/>
      <c r="C33" s="77"/>
      <c r="D33" s="77"/>
      <c r="E33" s="132"/>
      <c r="F33" s="77"/>
    </row>
    <row r="34" spans="1:6">
      <c r="A34" s="9"/>
      <c r="B34" s="77"/>
      <c r="C34" s="77"/>
      <c r="D34" s="77"/>
      <c r="E34" s="132"/>
      <c r="F34" s="77"/>
    </row>
    <row r="35" spans="1:6">
      <c r="A35" s="9"/>
      <c r="B35" s="77"/>
      <c r="C35" s="77"/>
      <c r="D35" s="77"/>
      <c r="E35" s="132"/>
      <c r="F35" s="77"/>
    </row>
    <row r="36" spans="1:6">
      <c r="A36" s="9"/>
      <c r="B36" s="77"/>
      <c r="C36" s="77"/>
      <c r="D36" s="77"/>
      <c r="E36" s="132"/>
      <c r="F36" s="77"/>
    </row>
    <row r="37" spans="1:6">
      <c r="A37" s="9"/>
      <c r="B37" s="77"/>
      <c r="C37" s="77"/>
      <c r="D37" s="77"/>
      <c r="E37" s="132"/>
      <c r="F37" s="77"/>
    </row>
    <row r="38" spans="1:6">
      <c r="A38" s="9"/>
      <c r="B38" s="77"/>
      <c r="C38" s="77"/>
      <c r="D38" s="77"/>
      <c r="E38" s="132"/>
      <c r="F38" s="77"/>
    </row>
    <row r="39" spans="1:6">
      <c r="A39" s="9"/>
      <c r="B39" s="77"/>
      <c r="C39" s="77"/>
      <c r="D39" s="77"/>
      <c r="E39" s="132"/>
      <c r="F39" s="77"/>
    </row>
    <row r="40" spans="1:6">
      <c r="A40" s="9"/>
      <c r="B40" s="77"/>
      <c r="C40" s="77"/>
      <c r="D40" s="77"/>
      <c r="E40" s="132"/>
      <c r="F40" s="77"/>
    </row>
    <row r="41" spans="1:6">
      <c r="A41" s="9"/>
      <c r="B41" s="77"/>
      <c r="C41" s="77"/>
      <c r="D41" s="77"/>
      <c r="E41" s="132"/>
      <c r="F41" s="77"/>
    </row>
    <row r="42" spans="1:6">
      <c r="A42" s="9"/>
      <c r="B42" s="77"/>
      <c r="C42" s="77"/>
      <c r="D42" s="77"/>
      <c r="E42" s="132"/>
      <c r="F42" s="77"/>
    </row>
    <row r="43" spans="1:6">
      <c r="A43" s="9"/>
      <c r="B43" s="77"/>
      <c r="C43" s="77"/>
      <c r="D43" s="77"/>
      <c r="E43" s="132"/>
      <c r="F43" s="77"/>
    </row>
    <row r="44" spans="1:6">
      <c r="A44" s="9"/>
      <c r="B44" s="77"/>
      <c r="C44" s="77"/>
      <c r="D44" s="77"/>
      <c r="E44" s="132"/>
      <c r="F44" s="77"/>
    </row>
    <row r="45" spans="1:6">
      <c r="A45" s="9"/>
      <c r="B45" s="77"/>
      <c r="C45" s="77"/>
      <c r="D45" s="77"/>
      <c r="E45" s="132"/>
      <c r="F45" s="77"/>
    </row>
    <row r="46" spans="1:6">
      <c r="A46" s="9"/>
      <c r="B46" s="77"/>
      <c r="C46" s="77"/>
      <c r="D46" s="77"/>
      <c r="E46" s="132"/>
      <c r="F46" s="77"/>
    </row>
    <row r="47" spans="1:6">
      <c r="A47" s="9"/>
      <c r="B47" s="77"/>
      <c r="C47" s="77"/>
      <c r="D47" s="77"/>
      <c r="E47" s="132"/>
      <c r="F47" s="77"/>
    </row>
    <row r="48" spans="1:6">
      <c r="A48" s="9"/>
      <c r="B48" s="77"/>
      <c r="C48" s="77"/>
      <c r="D48" s="77"/>
      <c r="E48" s="132"/>
      <c r="F48" s="77"/>
    </row>
    <row r="49" spans="1:6">
      <c r="A49" s="9"/>
      <c r="B49" s="77"/>
      <c r="C49" s="77"/>
      <c r="D49" s="77"/>
      <c r="E49" s="132"/>
      <c r="F49" s="77"/>
    </row>
    <row r="50" spans="1:6">
      <c r="A50" s="9"/>
      <c r="B50" s="77"/>
      <c r="C50" s="77"/>
      <c r="D50" s="77"/>
      <c r="E50" s="132"/>
      <c r="F50" s="77"/>
    </row>
    <row r="51" spans="1:6">
      <c r="A51" s="9"/>
      <c r="B51" s="77"/>
      <c r="C51" s="77"/>
      <c r="D51" s="77"/>
      <c r="E51" s="132"/>
      <c r="F51" s="77"/>
    </row>
    <row r="52" spans="1:6">
      <c r="B52" s="43"/>
      <c r="C52" s="29"/>
      <c r="D52" s="29"/>
      <c r="E52" s="94"/>
      <c r="F52" s="21"/>
    </row>
    <row r="53" spans="1:6">
      <c r="A53" s="4" t="s">
        <v>4</v>
      </c>
      <c r="B53" s="41" t="s">
        <v>0</v>
      </c>
      <c r="C53" s="34" t="s">
        <v>1</v>
      </c>
      <c r="D53" s="34" t="s">
        <v>2</v>
      </c>
      <c r="E53" s="49" t="s">
        <v>5</v>
      </c>
      <c r="F53" s="35" t="s">
        <v>3</v>
      </c>
    </row>
    <row r="54" spans="1:6">
      <c r="B54" s="43"/>
      <c r="C54" s="29"/>
      <c r="D54" s="29"/>
      <c r="E54" s="94"/>
      <c r="F54" s="21"/>
    </row>
    <row r="55" spans="1:6" ht="15" thickBot="1">
      <c r="A55" s="17">
        <v>1</v>
      </c>
      <c r="B55" s="90" t="s">
        <v>26</v>
      </c>
      <c r="C55" s="91"/>
      <c r="D55" s="91"/>
      <c r="E55" s="50"/>
      <c r="F55" s="92"/>
    </row>
    <row r="56" spans="1:6">
      <c r="B56" s="75"/>
      <c r="C56" s="93"/>
      <c r="D56" s="93"/>
      <c r="E56" s="94"/>
      <c r="F56" s="95"/>
    </row>
    <row r="57" spans="1:6" ht="25.5">
      <c r="A57" s="9">
        <f>MAX(A55:A56)+0.01</f>
        <v>1.01</v>
      </c>
      <c r="B57" s="8" t="s">
        <v>45</v>
      </c>
      <c r="C57" s="58"/>
      <c r="D57" s="62"/>
      <c r="E57" s="96"/>
      <c r="F57" s="97"/>
    </row>
    <row r="58" spans="1:6">
      <c r="A58" s="121"/>
      <c r="B58" s="98"/>
      <c r="C58" s="99" t="s">
        <v>11</v>
      </c>
      <c r="D58" s="62">
        <v>1</v>
      </c>
      <c r="E58" s="46"/>
      <c r="F58" s="70">
        <f>SUM(D58*E58)</f>
        <v>0</v>
      </c>
    </row>
    <row r="59" spans="1:6">
      <c r="A59" s="121"/>
      <c r="B59" s="98"/>
      <c r="C59" s="58"/>
      <c r="D59" s="62"/>
      <c r="E59" s="46"/>
      <c r="F59" s="70"/>
    </row>
    <row r="60" spans="1:6" ht="25.5">
      <c r="A60" s="9">
        <f>MAX(A57:A59)+0.01</f>
        <v>1.02</v>
      </c>
      <c r="B60" s="100" t="s">
        <v>32</v>
      </c>
      <c r="C60" s="58"/>
      <c r="D60" s="62"/>
      <c r="E60" s="46"/>
      <c r="F60" s="65"/>
    </row>
    <row r="61" spans="1:6">
      <c r="A61" s="121"/>
      <c r="B61" s="101" t="s">
        <v>40</v>
      </c>
      <c r="C61" s="58" t="s">
        <v>11</v>
      </c>
      <c r="D61" s="62">
        <v>1</v>
      </c>
      <c r="E61" s="46"/>
      <c r="F61" s="73">
        <f>E61*D61</f>
        <v>0</v>
      </c>
    </row>
    <row r="62" spans="1:6">
      <c r="A62" s="126"/>
      <c r="B62" s="22"/>
      <c r="C62" s="99"/>
      <c r="D62" s="62"/>
      <c r="E62" s="96"/>
      <c r="F62" s="140"/>
    </row>
    <row r="63" spans="1:6" ht="25.5">
      <c r="A63" s="9">
        <f>MAX(A60:A62)+0.01</f>
        <v>1.03</v>
      </c>
      <c r="B63" s="8" t="s">
        <v>41</v>
      </c>
      <c r="C63" s="58"/>
      <c r="D63" s="62"/>
      <c r="E63" s="96"/>
      <c r="F63" s="140"/>
    </row>
    <row r="64" spans="1:6">
      <c r="A64" s="121"/>
      <c r="B64" s="72" t="s">
        <v>43</v>
      </c>
      <c r="C64" s="58" t="s">
        <v>10</v>
      </c>
      <c r="D64" s="62">
        <v>25</v>
      </c>
      <c r="E64" s="113"/>
      <c r="F64" s="112">
        <f>E64*D64</f>
        <v>0</v>
      </c>
    </row>
    <row r="65" spans="1:6">
      <c r="A65" s="121"/>
      <c r="B65" s="72" t="s">
        <v>42</v>
      </c>
      <c r="C65" s="58" t="s">
        <v>10</v>
      </c>
      <c r="D65" s="62">
        <v>25</v>
      </c>
      <c r="E65" s="113"/>
      <c r="F65" s="112">
        <f>E65*D65</f>
        <v>0</v>
      </c>
    </row>
    <row r="66" spans="1:6">
      <c r="A66" s="126"/>
      <c r="B66" s="141"/>
      <c r="C66" s="58"/>
      <c r="D66" s="62"/>
      <c r="E66" s="96"/>
      <c r="F66" s="140"/>
    </row>
    <row r="67" spans="1:6" ht="38.25">
      <c r="A67" s="9">
        <f>MAX(A62:A66)+0.01</f>
        <v>1.04</v>
      </c>
      <c r="B67" s="8" t="s">
        <v>33</v>
      </c>
      <c r="C67" s="58"/>
      <c r="D67" s="62"/>
      <c r="E67" s="46"/>
      <c r="F67" s="65"/>
    </row>
    <row r="68" spans="1:6">
      <c r="A68" s="122"/>
      <c r="B68" s="102" t="s">
        <v>44</v>
      </c>
      <c r="C68" s="58" t="s">
        <v>11</v>
      </c>
      <c r="D68" s="62">
        <v>1</v>
      </c>
      <c r="E68" s="46"/>
      <c r="F68" s="73">
        <f>E68*D68</f>
        <v>0</v>
      </c>
    </row>
    <row r="69" spans="1:6">
      <c r="A69" s="122"/>
      <c r="B69" s="102"/>
      <c r="C69" s="58"/>
      <c r="D69" s="62"/>
      <c r="E69" s="46"/>
      <c r="F69" s="73"/>
    </row>
    <row r="70" spans="1:6" ht="51">
      <c r="A70" s="9">
        <f>MAX(A66:A69)+0.01</f>
        <v>1.05</v>
      </c>
      <c r="B70" s="8" t="s">
        <v>46</v>
      </c>
      <c r="C70" s="58"/>
      <c r="D70" s="62"/>
      <c r="E70" s="46"/>
      <c r="F70" s="65"/>
    </row>
    <row r="71" spans="1:6">
      <c r="A71" s="122"/>
      <c r="B71" s="102" t="s">
        <v>44</v>
      </c>
      <c r="C71" s="58" t="s">
        <v>11</v>
      </c>
      <c r="D71" s="62">
        <v>1</v>
      </c>
      <c r="E71" s="46"/>
      <c r="F71" s="73">
        <f>E71*D71</f>
        <v>0</v>
      </c>
    </row>
    <row r="72" spans="1:6">
      <c r="A72" s="122"/>
      <c r="B72" s="102"/>
      <c r="C72" s="58"/>
      <c r="D72" s="62"/>
      <c r="E72" s="46"/>
      <c r="F72" s="73"/>
    </row>
    <row r="73" spans="1:6" ht="51">
      <c r="A73" s="9">
        <f>MAX(A69:A72)+0.01</f>
        <v>1.06</v>
      </c>
      <c r="B73" s="8" t="s">
        <v>47</v>
      </c>
      <c r="C73" s="58"/>
      <c r="D73" s="62"/>
      <c r="E73" s="46"/>
      <c r="F73" s="65"/>
    </row>
    <row r="74" spans="1:6">
      <c r="A74" s="122"/>
      <c r="B74" s="102" t="s">
        <v>21</v>
      </c>
      <c r="C74" s="58" t="s">
        <v>11</v>
      </c>
      <c r="D74" s="62">
        <v>1</v>
      </c>
      <c r="E74" s="46"/>
      <c r="F74" s="73">
        <f>E74*D74</f>
        <v>0</v>
      </c>
    </row>
    <row r="75" spans="1:6">
      <c r="A75" s="122"/>
      <c r="B75" s="102"/>
      <c r="C75" s="58"/>
      <c r="D75" s="62"/>
      <c r="E75" s="46"/>
      <c r="F75" s="73"/>
    </row>
    <row r="76" spans="1:6" ht="38.25">
      <c r="A76" s="9">
        <f>MAX(A72:A75)+0.01</f>
        <v>1.07</v>
      </c>
      <c r="B76" s="8" t="s">
        <v>27</v>
      </c>
      <c r="C76" s="108"/>
      <c r="D76" s="114"/>
      <c r="E76" s="56"/>
      <c r="F76" s="112"/>
    </row>
    <row r="77" spans="1:6">
      <c r="A77" s="122"/>
      <c r="B77" s="8" t="s">
        <v>34</v>
      </c>
      <c r="C77" s="108" t="s">
        <v>11</v>
      </c>
      <c r="D77" s="114">
        <v>4</v>
      </c>
      <c r="E77" s="56"/>
      <c r="F77" s="112">
        <f>E77*D77</f>
        <v>0</v>
      </c>
    </row>
    <row r="78" spans="1:6">
      <c r="A78" s="121"/>
      <c r="B78" s="8"/>
      <c r="C78" s="58"/>
      <c r="D78" s="62"/>
      <c r="E78" s="46"/>
      <c r="F78" s="73"/>
    </row>
    <row r="79" spans="1:6" ht="25.5">
      <c r="A79" s="9">
        <f>MAX(A76:A78)+0.01</f>
        <v>1.08</v>
      </c>
      <c r="B79" s="8" t="s">
        <v>28</v>
      </c>
      <c r="C79" s="58"/>
      <c r="D79" s="62"/>
      <c r="E79" s="46"/>
      <c r="F79" s="65"/>
    </row>
    <row r="80" spans="1:6">
      <c r="A80" s="121"/>
      <c r="B80" s="103"/>
      <c r="C80" s="58" t="s">
        <v>11</v>
      </c>
      <c r="D80" s="62">
        <v>1</v>
      </c>
      <c r="E80" s="46"/>
      <c r="F80" s="73">
        <f>E80*D80</f>
        <v>0</v>
      </c>
    </row>
    <row r="81" spans="1:6">
      <c r="A81" s="121"/>
      <c r="B81" s="103"/>
      <c r="C81" s="58"/>
      <c r="D81" s="62"/>
      <c r="E81" s="46"/>
      <c r="F81" s="65"/>
    </row>
    <row r="82" spans="1:6">
      <c r="A82" s="9">
        <f>MAX(A79:A81)+0.01</f>
        <v>1.0900000000000001</v>
      </c>
      <c r="B82" s="103" t="s">
        <v>29</v>
      </c>
      <c r="C82" s="58"/>
      <c r="D82" s="62"/>
      <c r="E82" s="46"/>
      <c r="F82" s="65"/>
    </row>
    <row r="83" spans="1:6">
      <c r="A83" s="121"/>
      <c r="B83" s="103"/>
      <c r="C83" s="58" t="s">
        <v>11</v>
      </c>
      <c r="D83" s="62">
        <v>1</v>
      </c>
      <c r="E83" s="46"/>
      <c r="F83" s="73">
        <f>E83*D83</f>
        <v>0</v>
      </c>
    </row>
    <row r="84" spans="1:6">
      <c r="A84" s="121"/>
      <c r="B84" s="103"/>
      <c r="C84" s="58"/>
      <c r="D84" s="62"/>
      <c r="E84" s="46"/>
      <c r="F84" s="65"/>
    </row>
    <row r="85" spans="1:6" ht="25.5">
      <c r="A85" s="9">
        <f>MAX(A82:A84)+0.01</f>
        <v>1.1000000000000001</v>
      </c>
      <c r="B85" s="103" t="s">
        <v>30</v>
      </c>
      <c r="C85" s="58"/>
      <c r="D85" s="62"/>
      <c r="E85" s="46"/>
      <c r="F85" s="65"/>
    </row>
    <row r="86" spans="1:6">
      <c r="A86" s="121"/>
      <c r="B86" s="72"/>
      <c r="C86" s="58" t="s">
        <v>11</v>
      </c>
      <c r="D86" s="62">
        <v>1</v>
      </c>
      <c r="E86" s="46"/>
      <c r="F86" s="73">
        <f>E86*D86</f>
        <v>0</v>
      </c>
    </row>
    <row r="87" spans="1:6">
      <c r="A87" s="121"/>
      <c r="B87" s="72"/>
      <c r="C87" s="58"/>
      <c r="D87" s="62"/>
      <c r="E87" s="46"/>
      <c r="F87" s="73"/>
    </row>
    <row r="88" spans="1:6" ht="38.25">
      <c r="A88" s="9">
        <f ca="1">MAX(A85:A92)+0.01</f>
        <v>1.1100000000000001</v>
      </c>
      <c r="B88" s="22" t="s">
        <v>37</v>
      </c>
      <c r="D88" s="23"/>
      <c r="E88" s="110"/>
      <c r="F88" s="129"/>
    </row>
    <row r="89" spans="1:6">
      <c r="A89" s="128"/>
      <c r="B89" s="8" t="s">
        <v>36</v>
      </c>
      <c r="C89" s="11" t="s">
        <v>10</v>
      </c>
      <c r="D89" s="23">
        <v>5</v>
      </c>
      <c r="E89" s="52"/>
      <c r="F89" s="24">
        <f>E89*D89</f>
        <v>0</v>
      </c>
    </row>
    <row r="90" spans="1:6">
      <c r="A90" s="121"/>
      <c r="B90" s="72"/>
      <c r="C90" s="58"/>
      <c r="D90" s="62"/>
      <c r="E90" s="46"/>
      <c r="F90" s="73"/>
    </row>
    <row r="91" spans="1:6">
      <c r="A91" s="142"/>
      <c r="B91" s="143"/>
      <c r="C91" s="144"/>
      <c r="D91" s="144"/>
      <c r="E91" s="145" t="s">
        <v>31</v>
      </c>
      <c r="F91" s="146">
        <f>SUM(F57:F89)</f>
        <v>0</v>
      </c>
    </row>
    <row r="92" spans="1:6">
      <c r="A92" s="127"/>
      <c r="B92" s="116"/>
      <c r="C92" s="147"/>
      <c r="D92" s="147"/>
      <c r="E92" s="57"/>
      <c r="F92" s="148"/>
    </row>
    <row r="93" spans="1:6">
      <c r="A93" s="4" t="s">
        <v>4</v>
      </c>
      <c r="B93" s="41" t="s">
        <v>0</v>
      </c>
      <c r="C93" s="34" t="s">
        <v>1</v>
      </c>
      <c r="D93" s="34" t="s">
        <v>2</v>
      </c>
      <c r="E93" s="49" t="s">
        <v>5</v>
      </c>
      <c r="F93" s="35" t="s">
        <v>3</v>
      </c>
    </row>
    <row r="94" spans="1:6" ht="17.25">
      <c r="A94" s="123"/>
      <c r="B94" s="43"/>
      <c r="C94" s="31"/>
      <c r="D94" s="31"/>
      <c r="F94" s="36"/>
    </row>
    <row r="95" spans="1:6" ht="15" thickBot="1">
      <c r="A95" s="17">
        <v>2</v>
      </c>
      <c r="B95" s="42" t="s">
        <v>18</v>
      </c>
      <c r="C95" s="37"/>
      <c r="D95" s="37"/>
      <c r="E95" s="50"/>
      <c r="F95" s="38"/>
    </row>
    <row r="96" spans="1:6">
      <c r="A96" s="44"/>
      <c r="B96" s="45"/>
      <c r="C96" s="12"/>
      <c r="D96" s="12"/>
      <c r="E96" s="51"/>
      <c r="F96" s="13"/>
    </row>
    <row r="97" spans="1:9" s="20" customFormat="1" ht="25.5">
      <c r="A97" s="9">
        <f>MAX(A95:A96)+0.01</f>
        <v>2.0099999999999998</v>
      </c>
      <c r="B97" s="8" t="s">
        <v>69</v>
      </c>
      <c r="C97" s="12"/>
      <c r="D97" s="12"/>
      <c r="E97" s="51"/>
      <c r="F97" s="13"/>
      <c r="G97" s="27"/>
      <c r="H97" s="10"/>
      <c r="I97" s="14"/>
    </row>
    <row r="98" spans="1:9" s="20" customFormat="1" ht="12.75">
      <c r="A98" s="124"/>
      <c r="B98" s="8" t="s">
        <v>49</v>
      </c>
      <c r="C98" s="26"/>
      <c r="D98" s="26"/>
      <c r="E98" s="51"/>
      <c r="F98" s="24"/>
      <c r="G98" s="27"/>
      <c r="H98" s="10"/>
      <c r="I98" s="14"/>
    </row>
    <row r="99" spans="1:9" s="20" customFormat="1" ht="45.75" customHeight="1">
      <c r="A99" s="9"/>
      <c r="B99" s="25" t="s">
        <v>70</v>
      </c>
      <c r="C99" s="61" t="s">
        <v>11</v>
      </c>
      <c r="D99" s="62">
        <v>1</v>
      </c>
      <c r="E99" s="133"/>
      <c r="F99" s="60">
        <f>SUM(D99*E99)</f>
        <v>0</v>
      </c>
      <c r="G99" s="27"/>
      <c r="H99" s="10"/>
      <c r="I99" s="14"/>
    </row>
    <row r="100" spans="1:9" s="20" customFormat="1" ht="30.75" customHeight="1">
      <c r="A100" s="124"/>
      <c r="B100" s="25" t="s">
        <v>71</v>
      </c>
      <c r="C100" s="26"/>
      <c r="D100" s="26"/>
      <c r="E100" s="51"/>
      <c r="F100" s="24"/>
      <c r="G100" s="27"/>
      <c r="H100" s="10"/>
      <c r="I100" s="14"/>
    </row>
    <row r="101" spans="1:9" s="20" customFormat="1" ht="14.25" customHeight="1">
      <c r="A101" s="124"/>
      <c r="B101" s="25"/>
      <c r="C101" s="26"/>
      <c r="D101" s="26"/>
      <c r="E101" s="51"/>
      <c r="F101" s="24"/>
      <c r="G101" s="27"/>
      <c r="H101" s="10"/>
      <c r="I101" s="14"/>
    </row>
    <row r="102" spans="1:9" s="20" customFormat="1" ht="38.25">
      <c r="A102" s="9">
        <f>MAX(A96:A100)+0.01</f>
        <v>2.0199999999999996</v>
      </c>
      <c r="B102" s="8" t="s">
        <v>48</v>
      </c>
      <c r="C102" s="12"/>
      <c r="D102" s="12"/>
      <c r="E102" s="51"/>
      <c r="F102" s="13"/>
      <c r="G102" s="27"/>
      <c r="H102" s="10"/>
      <c r="I102" s="14"/>
    </row>
    <row r="103" spans="1:9" s="20" customFormat="1" ht="38.25">
      <c r="A103" s="124"/>
      <c r="B103" s="8" t="s">
        <v>50</v>
      </c>
      <c r="C103" s="61"/>
      <c r="D103" s="62"/>
      <c r="E103" s="51"/>
      <c r="F103" s="13"/>
      <c r="G103" s="27"/>
      <c r="H103" s="10"/>
      <c r="I103" s="14"/>
    </row>
    <row r="104" spans="1:9" s="20" customFormat="1" ht="12.75">
      <c r="A104" s="124"/>
      <c r="B104" s="8"/>
      <c r="C104" s="61" t="s">
        <v>11</v>
      </c>
      <c r="D104" s="62">
        <v>1</v>
      </c>
      <c r="E104" s="133"/>
      <c r="F104" s="60">
        <f>SUM(D104*E104)</f>
        <v>0</v>
      </c>
      <c r="G104" s="27"/>
      <c r="H104" s="10"/>
      <c r="I104" s="14"/>
    </row>
    <row r="105" spans="1:9" s="20" customFormat="1" ht="12.75">
      <c r="A105" s="124"/>
      <c r="B105" s="8"/>
      <c r="C105" s="26"/>
      <c r="D105" s="26"/>
      <c r="E105" s="51"/>
      <c r="F105" s="13"/>
      <c r="G105" s="27"/>
      <c r="H105" s="10"/>
      <c r="I105" s="14"/>
    </row>
    <row r="106" spans="1:9" s="20" customFormat="1" ht="38.25">
      <c r="A106" s="9">
        <f>MAX(A100:A105)+0.01</f>
        <v>2.0299999999999994</v>
      </c>
      <c r="B106" s="149" t="s">
        <v>54</v>
      </c>
      <c r="C106" s="26"/>
      <c r="D106" s="26"/>
      <c r="E106" s="51"/>
      <c r="F106" s="13"/>
      <c r="G106" s="27"/>
      <c r="H106" s="10"/>
      <c r="I106" s="14"/>
    </row>
    <row r="107" spans="1:9" s="20" customFormat="1" ht="12.75">
      <c r="A107" s="124"/>
      <c r="B107" s="8"/>
      <c r="C107" s="61" t="s">
        <v>11</v>
      </c>
      <c r="D107" s="62">
        <v>1</v>
      </c>
      <c r="E107" s="133"/>
      <c r="F107" s="60">
        <f>SUM(D107*E107)</f>
        <v>0</v>
      </c>
      <c r="G107" s="27"/>
      <c r="H107" s="10"/>
      <c r="I107" s="14"/>
    </row>
    <row r="108" spans="1:9" s="20" customFormat="1" ht="12.75">
      <c r="A108" s="124"/>
      <c r="B108" s="8"/>
      <c r="C108" s="26"/>
      <c r="D108" s="26"/>
      <c r="E108" s="51"/>
      <c r="F108" s="13"/>
      <c r="G108" s="27"/>
      <c r="H108" s="10"/>
      <c r="I108" s="14"/>
    </row>
    <row r="109" spans="1:9" s="20" customFormat="1" ht="12.75">
      <c r="A109" s="9">
        <f>MAX(A104:A108)+0.01</f>
        <v>2.0399999999999991</v>
      </c>
      <c r="B109" s="109" t="s">
        <v>51</v>
      </c>
      <c r="C109" s="26"/>
      <c r="D109" s="26"/>
      <c r="E109" s="51"/>
      <c r="F109" s="13"/>
      <c r="G109" s="27"/>
      <c r="H109" s="10"/>
      <c r="I109" s="14"/>
    </row>
    <row r="110" spans="1:9" s="20" customFormat="1" ht="12.75">
      <c r="A110" s="124"/>
      <c r="B110" s="115"/>
      <c r="C110" s="61" t="s">
        <v>11</v>
      </c>
      <c r="D110" s="62">
        <v>1</v>
      </c>
      <c r="E110" s="133"/>
      <c r="F110" s="60">
        <f>SUM(D110*E110)</f>
        <v>0</v>
      </c>
      <c r="G110" s="27"/>
      <c r="H110" s="10"/>
      <c r="I110" s="14"/>
    </row>
    <row r="111" spans="1:9" s="20" customFormat="1" ht="12.75">
      <c r="A111" s="124"/>
      <c r="B111" s="25"/>
      <c r="C111" s="26"/>
      <c r="D111" s="26"/>
      <c r="E111" s="51"/>
      <c r="F111" s="13"/>
      <c r="G111" s="27"/>
      <c r="H111" s="10"/>
      <c r="I111" s="14"/>
    </row>
    <row r="112" spans="1:9" s="20" customFormat="1" ht="12.75">
      <c r="A112" s="9">
        <f>MAX(A107:A111)+0.01</f>
        <v>2.0499999999999989</v>
      </c>
      <c r="B112" s="109" t="s">
        <v>52</v>
      </c>
      <c r="C112" s="26"/>
      <c r="D112" s="26"/>
      <c r="E112" s="51"/>
      <c r="F112" s="13"/>
      <c r="G112" s="27"/>
      <c r="H112" s="10"/>
      <c r="I112" s="14"/>
    </row>
    <row r="113" spans="1:9" s="20" customFormat="1" ht="12.75">
      <c r="A113" s="124"/>
      <c r="B113" s="115"/>
      <c r="C113" s="61" t="s">
        <v>11</v>
      </c>
      <c r="D113" s="62">
        <v>1</v>
      </c>
      <c r="E113" s="133"/>
      <c r="F113" s="60">
        <f>SUM(D113*E113)</f>
        <v>0</v>
      </c>
      <c r="G113" s="27"/>
      <c r="H113" s="10"/>
      <c r="I113" s="14"/>
    </row>
    <row r="114" spans="1:9" s="20" customFormat="1" ht="12.75">
      <c r="A114" s="124"/>
      <c r="B114" s="25"/>
      <c r="C114" s="26"/>
      <c r="D114" s="26"/>
      <c r="E114" s="51"/>
      <c r="F114" s="13"/>
      <c r="G114" s="27"/>
      <c r="H114" s="10"/>
      <c r="I114" s="14"/>
    </row>
    <row r="115" spans="1:9" s="20" customFormat="1" ht="25.5">
      <c r="A115" s="9">
        <f>MAX(A110:A114)+0.01</f>
        <v>2.0599999999999987</v>
      </c>
      <c r="B115" s="63" t="s">
        <v>24</v>
      </c>
      <c r="C115" s="58"/>
      <c r="D115" s="62"/>
      <c r="E115" s="46"/>
      <c r="F115" s="66"/>
      <c r="G115" s="27"/>
      <c r="H115" s="10"/>
      <c r="I115" s="14"/>
    </row>
    <row r="116" spans="1:9" s="20" customFormat="1" ht="12.75">
      <c r="A116" s="9"/>
      <c r="B116" s="63" t="s">
        <v>44</v>
      </c>
      <c r="C116" s="58" t="s">
        <v>11</v>
      </c>
      <c r="D116" s="62">
        <v>1</v>
      </c>
      <c r="E116" s="67"/>
      <c r="F116" s="68">
        <f>E116*D116</f>
        <v>0</v>
      </c>
      <c r="G116" s="27"/>
      <c r="H116" s="10"/>
      <c r="I116" s="14"/>
    </row>
    <row r="117" spans="1:9" s="20" customFormat="1" ht="12.75">
      <c r="A117" s="124"/>
      <c r="B117" s="25"/>
      <c r="C117" s="26"/>
      <c r="D117" s="26"/>
      <c r="E117" s="51"/>
      <c r="F117" s="13"/>
      <c r="G117" s="27"/>
      <c r="H117" s="10"/>
      <c r="I117" s="14"/>
    </row>
    <row r="118" spans="1:9" s="20" customFormat="1" ht="38.25">
      <c r="A118" s="9">
        <f>MAX(A113:A117)+0.01</f>
        <v>2.0699999999999985</v>
      </c>
      <c r="B118" s="8" t="s">
        <v>35</v>
      </c>
      <c r="C118" s="12"/>
      <c r="D118" s="12"/>
      <c r="E118" s="56"/>
      <c r="F118" s="57"/>
      <c r="G118" s="27"/>
      <c r="H118" s="10"/>
      <c r="I118" s="14"/>
    </row>
    <row r="119" spans="1:9" s="20" customFormat="1" ht="12.75">
      <c r="A119" s="125"/>
      <c r="B119" s="28" t="s">
        <v>44</v>
      </c>
      <c r="C119" s="58" t="s">
        <v>11</v>
      </c>
      <c r="D119" s="59">
        <v>2</v>
      </c>
      <c r="E119" s="56"/>
      <c r="F119" s="60">
        <f>SUM(D119*E119)</f>
        <v>0</v>
      </c>
      <c r="G119" s="27"/>
      <c r="H119" s="10"/>
      <c r="I119" s="14"/>
    </row>
    <row r="120" spans="1:9" s="20" customFormat="1" ht="12.75">
      <c r="A120" s="125"/>
      <c r="B120" s="28"/>
      <c r="C120" s="58"/>
      <c r="D120" s="59"/>
      <c r="E120" s="56"/>
      <c r="F120" s="60"/>
      <c r="G120" s="27"/>
      <c r="H120" s="10"/>
      <c r="I120" s="14"/>
    </row>
    <row r="121" spans="1:9" s="20" customFormat="1" ht="25.5">
      <c r="A121" s="9">
        <f>MAX(A116:A120)+0.01</f>
        <v>2.0799999999999983</v>
      </c>
      <c r="B121" s="170" t="s">
        <v>53</v>
      </c>
      <c r="C121" s="58"/>
      <c r="D121" s="62"/>
      <c r="E121" s="67"/>
      <c r="F121" s="68"/>
      <c r="G121" s="27"/>
      <c r="H121" s="10"/>
      <c r="I121" s="14"/>
    </row>
    <row r="122" spans="1:9" s="20" customFormat="1" ht="12.75">
      <c r="A122" s="9"/>
      <c r="B122" s="63"/>
      <c r="C122" s="58" t="s">
        <v>11</v>
      </c>
      <c r="D122" s="59">
        <v>2</v>
      </c>
      <c r="E122" s="56"/>
      <c r="F122" s="60">
        <f>SUM(D122*E122)</f>
        <v>0</v>
      </c>
      <c r="G122" s="27"/>
      <c r="H122" s="10"/>
      <c r="I122" s="14"/>
    </row>
    <row r="123" spans="1:9" s="20" customFormat="1" ht="12.75">
      <c r="A123" s="9"/>
      <c r="B123" s="63"/>
      <c r="C123" s="58"/>
      <c r="D123" s="59"/>
      <c r="E123" s="56"/>
      <c r="F123" s="60"/>
      <c r="G123" s="27"/>
      <c r="H123" s="10"/>
      <c r="I123" s="14"/>
    </row>
    <row r="124" spans="1:9" s="20" customFormat="1" ht="76.5">
      <c r="A124" s="9">
        <f>MAX(A118:A122)+0.01</f>
        <v>2.0899999999999981</v>
      </c>
      <c r="B124" s="22" t="s">
        <v>72</v>
      </c>
      <c r="C124" s="99"/>
      <c r="D124" s="171"/>
      <c r="E124" s="172"/>
      <c r="F124" s="173"/>
      <c r="G124" s="27"/>
      <c r="H124" s="10"/>
      <c r="I124" s="14"/>
    </row>
    <row r="125" spans="1:9" s="20" customFormat="1" ht="12.75">
      <c r="A125" s="174"/>
      <c r="B125" s="175" t="s">
        <v>62</v>
      </c>
      <c r="C125" s="99" t="s">
        <v>11</v>
      </c>
      <c r="D125" s="176">
        <v>2</v>
      </c>
      <c r="E125" s="56"/>
      <c r="F125" s="173">
        <f>E125*D125</f>
        <v>0</v>
      </c>
      <c r="G125" s="27"/>
      <c r="H125" s="10"/>
      <c r="I125" s="14"/>
    </row>
    <row r="126" spans="1:9" s="20" customFormat="1" ht="12.75">
      <c r="A126" s="174"/>
      <c r="B126" s="175" t="s">
        <v>57</v>
      </c>
      <c r="C126" s="99" t="s">
        <v>11</v>
      </c>
      <c r="D126" s="176">
        <v>1</v>
      </c>
      <c r="E126" s="56"/>
      <c r="F126" s="173">
        <f>E126*D126</f>
        <v>0</v>
      </c>
      <c r="G126" s="27"/>
      <c r="H126" s="10"/>
      <c r="I126" s="14"/>
    </row>
    <row r="127" spans="1:9" s="20" customFormat="1" ht="12.75">
      <c r="A127" s="174"/>
      <c r="B127" s="175" t="s">
        <v>58</v>
      </c>
      <c r="C127" s="99" t="s">
        <v>11</v>
      </c>
      <c r="D127" s="176">
        <v>1</v>
      </c>
      <c r="E127" s="56"/>
      <c r="F127" s="173">
        <f>E127*D127</f>
        <v>0</v>
      </c>
      <c r="G127" s="27"/>
      <c r="H127" s="10"/>
      <c r="I127" s="14"/>
    </row>
    <row r="128" spans="1:9" s="20" customFormat="1" ht="12.75">
      <c r="A128" s="174"/>
      <c r="B128" s="175" t="s">
        <v>61</v>
      </c>
      <c r="C128" s="99" t="s">
        <v>11</v>
      </c>
      <c r="D128" s="176">
        <v>1</v>
      </c>
      <c r="E128" s="56"/>
      <c r="F128" s="173">
        <f>E128*D128</f>
        <v>0</v>
      </c>
      <c r="G128" s="27"/>
      <c r="H128" s="10"/>
      <c r="I128" s="14"/>
    </row>
    <row r="129" spans="1:9" s="20" customFormat="1" ht="12.75">
      <c r="A129" s="9"/>
      <c r="B129" s="63"/>
      <c r="C129" s="58"/>
      <c r="D129" s="62"/>
      <c r="E129" s="67"/>
      <c r="F129" s="68"/>
      <c r="G129" s="27"/>
      <c r="H129" s="10"/>
      <c r="I129" s="14"/>
    </row>
    <row r="130" spans="1:9" s="20" customFormat="1" ht="54.75" customHeight="1">
      <c r="A130" s="9">
        <f>MAX(A122:A129)+0.01</f>
        <v>2.0999999999999979</v>
      </c>
      <c r="B130" s="22" t="s">
        <v>59</v>
      </c>
      <c r="C130" s="99"/>
      <c r="D130" s="171"/>
      <c r="E130" s="178"/>
      <c r="F130" s="173"/>
      <c r="G130" s="27"/>
      <c r="H130" s="10"/>
      <c r="I130" s="14"/>
    </row>
    <row r="131" spans="1:9" s="20" customFormat="1" ht="12.75">
      <c r="A131" s="174"/>
      <c r="B131" s="175" t="s">
        <v>60</v>
      </c>
      <c r="C131" s="99" t="s">
        <v>11</v>
      </c>
      <c r="D131" s="179">
        <v>1</v>
      </c>
      <c r="E131" s="178"/>
      <c r="F131" s="173">
        <f>E131*D131</f>
        <v>0</v>
      </c>
      <c r="G131" s="27"/>
      <c r="H131" s="10"/>
      <c r="I131" s="14"/>
    </row>
    <row r="132" spans="1:9" s="20" customFormat="1" ht="12.75">
      <c r="A132" s="9"/>
      <c r="B132" s="63"/>
      <c r="C132" s="58"/>
      <c r="D132" s="62"/>
      <c r="E132" s="67"/>
      <c r="F132" s="68"/>
      <c r="G132" s="27"/>
      <c r="H132" s="10"/>
      <c r="I132" s="14"/>
    </row>
    <row r="133" spans="1:9" s="20" customFormat="1" ht="12.75">
      <c r="A133" s="9">
        <f>MAX(A125:A132)+0.01</f>
        <v>2.1099999999999977</v>
      </c>
      <c r="B133" s="74" t="s">
        <v>23</v>
      </c>
      <c r="C133" s="58"/>
      <c r="D133" s="58"/>
      <c r="E133" s="134"/>
      <c r="F133" s="69"/>
      <c r="G133" s="27"/>
      <c r="H133" s="10"/>
      <c r="I133" s="14"/>
    </row>
    <row r="134" spans="1:9" s="20" customFormat="1" ht="12.75">
      <c r="A134" s="126"/>
      <c r="B134" s="74" t="s">
        <v>21</v>
      </c>
      <c r="C134" s="58" t="s">
        <v>11</v>
      </c>
      <c r="D134" s="58">
        <v>6</v>
      </c>
      <c r="E134" s="67"/>
      <c r="F134" s="70">
        <f>SUM(D134*E134)</f>
        <v>0</v>
      </c>
      <c r="G134" s="27"/>
      <c r="H134" s="10"/>
      <c r="I134" s="14"/>
    </row>
    <row r="135" spans="1:9" s="20" customFormat="1" ht="12.75">
      <c r="A135" s="9"/>
      <c r="B135" s="25"/>
      <c r="C135" s="26"/>
      <c r="D135" s="26"/>
      <c r="E135" s="51"/>
      <c r="F135" s="13"/>
      <c r="G135" s="27"/>
      <c r="H135" s="10"/>
      <c r="I135" s="14"/>
    </row>
    <row r="136" spans="1:9" s="20" customFormat="1" ht="25.5">
      <c r="A136" s="9">
        <f>MAX(A129:A135)+0.01</f>
        <v>2.1199999999999974</v>
      </c>
      <c r="B136" s="22" t="s">
        <v>63</v>
      </c>
      <c r="C136" s="99"/>
      <c r="D136" s="171"/>
      <c r="E136" s="178"/>
      <c r="F136" s="173"/>
      <c r="G136" s="27"/>
      <c r="H136" s="10"/>
      <c r="I136" s="14"/>
    </row>
    <row r="137" spans="1:9" s="20" customFormat="1" ht="12.75">
      <c r="A137" s="177"/>
      <c r="B137" s="180" t="s">
        <v>64</v>
      </c>
      <c r="C137" s="99" t="s">
        <v>11</v>
      </c>
      <c r="D137" s="179">
        <v>6</v>
      </c>
      <c r="E137" s="178"/>
      <c r="F137" s="173">
        <f>E137*D137</f>
        <v>0</v>
      </c>
      <c r="G137" s="27"/>
      <c r="H137" s="10"/>
      <c r="I137" s="14"/>
    </row>
    <row r="138" spans="1:9" s="20" customFormat="1" ht="12.75">
      <c r="A138" s="128"/>
      <c r="B138" s="54"/>
      <c r="C138" s="64"/>
      <c r="D138" s="55"/>
      <c r="E138" s="135"/>
      <c r="F138" s="73"/>
      <c r="G138" s="27"/>
      <c r="H138" s="10"/>
      <c r="I138" s="14"/>
    </row>
    <row r="139" spans="1:9" s="20" customFormat="1" ht="38.25">
      <c r="A139" s="104">
        <f>MAX(A112:A138)+0.01</f>
        <v>2.1299999999999972</v>
      </c>
      <c r="B139" s="8" t="s">
        <v>65</v>
      </c>
      <c r="C139" s="99"/>
      <c r="D139" s="171"/>
      <c r="E139" s="181"/>
      <c r="F139" s="182"/>
      <c r="G139" s="27"/>
      <c r="H139" s="10"/>
      <c r="I139" s="14"/>
    </row>
    <row r="140" spans="1:9" s="20" customFormat="1" ht="12.75">
      <c r="A140" s="183"/>
      <c r="B140" s="138" t="s">
        <v>66</v>
      </c>
      <c r="C140" s="99" t="s">
        <v>10</v>
      </c>
      <c r="D140" s="171">
        <v>65</v>
      </c>
      <c r="E140" s="181"/>
      <c r="F140" s="184">
        <f>SUM(D140*E140)</f>
        <v>0</v>
      </c>
      <c r="G140" s="27"/>
      <c r="H140" s="10"/>
      <c r="I140" s="14"/>
    </row>
    <row r="141" spans="1:9" s="20" customFormat="1" ht="12.75">
      <c r="A141" s="183"/>
      <c r="B141" s="138" t="s">
        <v>67</v>
      </c>
      <c r="C141" s="99" t="s">
        <v>10</v>
      </c>
      <c r="D141" s="171">
        <v>20</v>
      </c>
      <c r="E141" s="181"/>
      <c r="F141" s="184">
        <f>SUM(D141*E141)</f>
        <v>0</v>
      </c>
      <c r="G141" s="27"/>
      <c r="H141" s="10"/>
      <c r="I141" s="14"/>
    </row>
    <row r="142" spans="1:9" s="20" customFormat="1" ht="12.75">
      <c r="A142" s="124"/>
      <c r="B142" s="138" t="s">
        <v>68</v>
      </c>
      <c r="C142" s="99" t="s">
        <v>10</v>
      </c>
      <c r="D142" s="171">
        <v>6</v>
      </c>
      <c r="E142" s="181"/>
      <c r="F142" s="184">
        <f>SUM(D142*E142)</f>
        <v>0</v>
      </c>
      <c r="G142" s="27"/>
      <c r="H142" s="10"/>
      <c r="I142" s="14"/>
    </row>
    <row r="143" spans="1:9" s="20" customFormat="1" ht="12.75">
      <c r="A143" s="121"/>
      <c r="B143" s="138"/>
      <c r="C143" s="58"/>
      <c r="D143" s="58"/>
      <c r="E143" s="137"/>
      <c r="F143" s="70"/>
      <c r="G143" s="27"/>
      <c r="H143" s="10"/>
      <c r="I143" s="14"/>
    </row>
    <row r="144" spans="1:9" s="20" customFormat="1" ht="12.75">
      <c r="A144" s="104">
        <f>MAX(A117:A143)+0.01</f>
        <v>2.139999999999997</v>
      </c>
      <c r="B144" s="8" t="s">
        <v>22</v>
      </c>
      <c r="C144" s="58"/>
      <c r="D144" s="62"/>
      <c r="E144" s="67"/>
      <c r="F144" s="66"/>
      <c r="G144" s="27"/>
      <c r="H144" s="10"/>
      <c r="I144" s="14"/>
    </row>
    <row r="145" spans="1:9" s="20" customFormat="1" ht="12.75">
      <c r="A145" s="9"/>
      <c r="B145" s="8"/>
      <c r="C145" s="185" t="s">
        <v>11</v>
      </c>
      <c r="D145" s="186">
        <v>1</v>
      </c>
      <c r="E145" s="135"/>
      <c r="F145" s="73">
        <f>SUM(D145*E145)</f>
        <v>0</v>
      </c>
      <c r="G145" s="27"/>
      <c r="H145" s="10"/>
      <c r="I145" s="14"/>
    </row>
    <row r="146" spans="1:9" s="20" customFormat="1" ht="12.75">
      <c r="A146" s="121"/>
      <c r="B146" s="8"/>
      <c r="C146" s="58"/>
      <c r="D146" s="62"/>
      <c r="E146" s="67"/>
      <c r="F146" s="68"/>
      <c r="G146" s="27"/>
      <c r="H146" s="10"/>
      <c r="I146" s="14"/>
    </row>
    <row r="147" spans="1:9" s="20" customFormat="1" ht="12.75" customHeight="1">
      <c r="A147" s="18"/>
      <c r="B147" s="19"/>
      <c r="C147" s="15"/>
      <c r="D147" s="15"/>
      <c r="E147" s="136" t="s">
        <v>19</v>
      </c>
      <c r="F147" s="16">
        <f>SUM(F98:F145)</f>
        <v>0</v>
      </c>
      <c r="G147" s="10"/>
      <c r="H147" s="10"/>
      <c r="I147" s="14"/>
    </row>
    <row r="186" spans="1:8">
      <c r="A186" s="4" t="s">
        <v>4</v>
      </c>
      <c r="B186" s="105" t="s">
        <v>0</v>
      </c>
      <c r="C186" s="105" t="s">
        <v>1</v>
      </c>
      <c r="D186" s="105" t="s">
        <v>2</v>
      </c>
      <c r="E186" s="154" t="s">
        <v>5</v>
      </c>
      <c r="F186" s="106" t="s">
        <v>3</v>
      </c>
    </row>
    <row r="187" spans="1:8">
      <c r="A187" s="165"/>
      <c r="B187" s="138"/>
      <c r="C187" s="31"/>
      <c r="D187" s="31"/>
      <c r="E187" s="166"/>
      <c r="F187" s="36"/>
      <c r="G187" s="10"/>
      <c r="H187" s="10"/>
    </row>
    <row r="188" spans="1:8" ht="15" thickBot="1">
      <c r="A188" s="17" t="s">
        <v>81</v>
      </c>
      <c r="B188" s="155" t="s">
        <v>55</v>
      </c>
      <c r="C188" s="37"/>
      <c r="D188" s="37"/>
      <c r="E188" s="156"/>
      <c r="F188" s="38"/>
      <c r="G188" s="10"/>
      <c r="H188" s="10"/>
    </row>
    <row r="189" spans="1:8">
      <c r="A189" s="44"/>
      <c r="B189" s="187"/>
      <c r="C189" s="12"/>
      <c r="D189" s="12"/>
      <c r="E189" s="163"/>
      <c r="F189" s="13"/>
      <c r="G189" s="10"/>
      <c r="H189" s="10"/>
    </row>
    <row r="190" spans="1:8">
      <c r="A190" s="44" t="s">
        <v>73</v>
      </c>
      <c r="B190" s="187" t="s">
        <v>74</v>
      </c>
      <c r="C190" s="12"/>
      <c r="D190" s="12"/>
      <c r="E190" s="163"/>
      <c r="F190" s="13"/>
      <c r="G190" s="10"/>
      <c r="H190" s="10"/>
    </row>
    <row r="191" spans="1:8" ht="70.5" customHeight="1">
      <c r="A191" s="9"/>
      <c r="B191" s="194" t="s">
        <v>88</v>
      </c>
      <c r="C191" s="194"/>
      <c r="D191" s="189"/>
      <c r="E191" s="189"/>
      <c r="G191" s="10"/>
      <c r="H191" s="10"/>
    </row>
    <row r="192" spans="1:8" ht="44.25" customHeight="1">
      <c r="A192" s="9"/>
      <c r="B192" s="194" t="s">
        <v>77</v>
      </c>
      <c r="C192" s="194"/>
      <c r="D192" s="189"/>
      <c r="E192" s="189"/>
      <c r="G192" s="10"/>
      <c r="H192" s="10"/>
    </row>
    <row r="193" spans="1:8" ht="190.5" customHeight="1">
      <c r="A193" s="9"/>
      <c r="B193" s="194" t="s">
        <v>87</v>
      </c>
      <c r="C193" s="194"/>
      <c r="D193" s="189"/>
      <c r="E193" s="189"/>
      <c r="G193" s="10"/>
      <c r="H193" s="10"/>
    </row>
    <row r="194" spans="1:8" ht="22.5" customHeight="1">
      <c r="A194" s="9"/>
      <c r="B194" s="190" t="s">
        <v>78</v>
      </c>
      <c r="C194" s="188"/>
      <c r="D194" s="188"/>
      <c r="E194" s="188"/>
      <c r="G194" s="10"/>
      <c r="H194" s="10"/>
    </row>
    <row r="195" spans="1:8">
      <c r="A195" s="157"/>
      <c r="B195" s="158"/>
      <c r="C195" s="11" t="s">
        <v>11</v>
      </c>
      <c r="D195" s="23">
        <v>1</v>
      </c>
      <c r="E195" s="159"/>
      <c r="F195" s="112">
        <f>E195*D195</f>
        <v>0</v>
      </c>
      <c r="G195" s="10"/>
      <c r="H195" s="10"/>
    </row>
    <row r="196" spans="1:8">
      <c r="A196" s="44" t="s">
        <v>75</v>
      </c>
      <c r="B196" s="187" t="s">
        <v>76</v>
      </c>
      <c r="C196" s="12"/>
      <c r="D196" s="12"/>
      <c r="E196" s="163"/>
      <c r="F196" s="112"/>
      <c r="G196" s="10"/>
      <c r="H196" s="10"/>
    </row>
    <row r="197" spans="1:8" ht="56.25" customHeight="1">
      <c r="A197" s="9"/>
      <c r="B197" s="189" t="s">
        <v>89</v>
      </c>
      <c r="C197" s="189"/>
      <c r="D197" s="189"/>
      <c r="E197" s="189"/>
      <c r="F197" s="112"/>
      <c r="G197" s="10"/>
      <c r="H197" s="10"/>
    </row>
    <row r="198" spans="1:8" ht="39" customHeight="1">
      <c r="A198" s="9"/>
      <c r="B198" s="189" t="s">
        <v>77</v>
      </c>
      <c r="C198" s="189"/>
      <c r="D198" s="189"/>
      <c r="E198" s="189"/>
      <c r="F198" s="112"/>
      <c r="G198" s="10"/>
      <c r="H198" s="10"/>
    </row>
    <row r="199" spans="1:8">
      <c r="A199" s="9"/>
      <c r="B199" s="139"/>
      <c r="G199" s="10"/>
      <c r="H199" s="10"/>
    </row>
    <row r="200" spans="1:8">
      <c r="A200" s="157"/>
      <c r="B200" s="158"/>
      <c r="C200" s="11" t="s">
        <v>11</v>
      </c>
      <c r="D200" s="23">
        <v>1</v>
      </c>
      <c r="E200" s="159"/>
      <c r="F200" s="112">
        <f>E200*D200</f>
        <v>0</v>
      </c>
      <c r="G200" s="10"/>
      <c r="H200" s="10"/>
    </row>
    <row r="201" spans="1:8">
      <c r="A201" s="157"/>
      <c r="B201" s="158"/>
      <c r="D201" s="23"/>
      <c r="E201" s="159"/>
      <c r="F201" s="112"/>
      <c r="G201" s="10"/>
      <c r="H201" s="10"/>
    </row>
    <row r="202" spans="1:8">
      <c r="A202" s="191" t="s">
        <v>79</v>
      </c>
      <c r="B202" s="193" t="s">
        <v>80</v>
      </c>
      <c r="C202" s="193"/>
      <c r="D202" s="160"/>
      <c r="E202" s="71"/>
      <c r="F202" s="112"/>
      <c r="G202" s="10"/>
      <c r="H202" s="10"/>
    </row>
    <row r="203" spans="1:8" ht="38.25">
      <c r="A203" s="9"/>
      <c r="B203" s="22" t="s">
        <v>90</v>
      </c>
      <c r="D203" s="23"/>
      <c r="E203" s="161"/>
      <c r="F203" s="129"/>
      <c r="G203" s="10"/>
      <c r="H203" s="10"/>
    </row>
    <row r="204" spans="1:8">
      <c r="A204" s="9"/>
      <c r="B204" s="22"/>
      <c r="D204" s="23"/>
      <c r="E204" s="161"/>
      <c r="F204" s="129"/>
      <c r="G204" s="10"/>
      <c r="H204" s="10"/>
    </row>
    <row r="205" spans="1:8">
      <c r="A205" s="9"/>
      <c r="B205" s="162" t="s">
        <v>82</v>
      </c>
      <c r="C205" s="11" t="s">
        <v>10</v>
      </c>
      <c r="D205" s="23">
        <v>5</v>
      </c>
      <c r="E205" s="164"/>
      <c r="F205" s="24">
        <f>E205*D205</f>
        <v>0</v>
      </c>
      <c r="G205" s="10"/>
      <c r="H205" s="10"/>
    </row>
    <row r="206" spans="1:8">
      <c r="A206" s="9"/>
      <c r="B206" s="162"/>
      <c r="D206" s="23"/>
      <c r="E206" s="164"/>
      <c r="F206" s="24"/>
      <c r="G206" s="10"/>
      <c r="H206" s="10"/>
    </row>
    <row r="207" spans="1:8">
      <c r="A207" s="9" t="s">
        <v>85</v>
      </c>
      <c r="B207" s="8" t="s">
        <v>83</v>
      </c>
      <c r="D207" s="23"/>
      <c r="E207" s="107"/>
      <c r="F207" s="169"/>
      <c r="G207" s="10"/>
      <c r="H207" s="10"/>
    </row>
    <row r="208" spans="1:8">
      <c r="A208" s="9"/>
      <c r="B208" s="162"/>
      <c r="C208" s="11" t="s">
        <v>11</v>
      </c>
      <c r="D208" s="23">
        <v>1</v>
      </c>
      <c r="E208" s="107"/>
      <c r="F208" s="169">
        <f>SUM(D208*E208)</f>
        <v>0</v>
      </c>
      <c r="G208" s="10"/>
      <c r="H208" s="10"/>
    </row>
    <row r="209" spans="1:8">
      <c r="A209" s="9"/>
      <c r="B209" s="162"/>
      <c r="D209" s="23"/>
      <c r="E209" s="107"/>
      <c r="F209" s="169"/>
      <c r="G209" s="10"/>
      <c r="H209" s="10"/>
    </row>
    <row r="210" spans="1:8">
      <c r="A210" s="9" t="s">
        <v>86</v>
      </c>
      <c r="B210" s="8" t="s">
        <v>84</v>
      </c>
      <c r="D210" s="23"/>
      <c r="E210" s="107"/>
      <c r="F210" s="169"/>
      <c r="G210" s="10"/>
      <c r="H210" s="10"/>
    </row>
    <row r="211" spans="1:8">
      <c r="A211" s="9"/>
      <c r="B211" s="8"/>
      <c r="C211" s="11" t="s">
        <v>11</v>
      </c>
      <c r="D211" s="23">
        <v>1</v>
      </c>
      <c r="E211" s="107"/>
      <c r="F211" s="169">
        <f>SUM(D211*E211)</f>
        <v>0</v>
      </c>
      <c r="G211" s="10"/>
      <c r="H211" s="10"/>
    </row>
    <row r="212" spans="1:8">
      <c r="A212" s="150"/>
      <c r="B212" s="151"/>
      <c r="C212" s="152"/>
      <c r="D212" s="153"/>
      <c r="E212" s="167"/>
      <c r="F212" s="168"/>
      <c r="G212" s="10"/>
      <c r="H212" s="10"/>
    </row>
    <row r="213" spans="1:8">
      <c r="A213" s="127"/>
      <c r="B213" s="19"/>
      <c r="C213" s="15"/>
      <c r="D213" s="15"/>
      <c r="E213" s="136" t="s">
        <v>56</v>
      </c>
      <c r="F213" s="192">
        <f>SUM(F195:F211)</f>
        <v>0</v>
      </c>
      <c r="G213" s="10"/>
      <c r="H213" s="10"/>
    </row>
    <row r="214" spans="1:8">
      <c r="A214" s="9"/>
      <c r="B214" s="139"/>
      <c r="G214" s="10"/>
      <c r="H214" s="10"/>
    </row>
    <row r="215" spans="1:8">
      <c r="A215" s="9"/>
      <c r="B215" s="139"/>
      <c r="G215" s="10"/>
      <c r="H215" s="10"/>
    </row>
    <row r="216" spans="1:8">
      <c r="A216" s="9"/>
      <c r="B216" s="139"/>
      <c r="G216" s="10"/>
      <c r="H216" s="10"/>
    </row>
    <row r="217" spans="1:8">
      <c r="A217" s="9"/>
      <c r="B217" s="139"/>
      <c r="G217" s="10"/>
      <c r="H217" s="10"/>
    </row>
    <row r="218" spans="1:8">
      <c r="A218" s="9"/>
      <c r="B218" s="139"/>
      <c r="G218" s="10"/>
      <c r="H218" s="10"/>
    </row>
    <row r="219" spans="1:8">
      <c r="A219" s="9"/>
      <c r="B219" s="139"/>
      <c r="G219" s="10"/>
      <c r="H219" s="10"/>
    </row>
    <row r="220" spans="1:8">
      <c r="A220" s="9"/>
      <c r="B220" s="139"/>
      <c r="G220" s="10"/>
      <c r="H220" s="10"/>
    </row>
    <row r="221" spans="1:8">
      <c r="A221" s="9"/>
      <c r="B221" s="139"/>
      <c r="G221" s="10"/>
      <c r="H221" s="10"/>
    </row>
    <row r="222" spans="1:8">
      <c r="A222" s="9"/>
      <c r="B222" s="139"/>
      <c r="G222" s="10"/>
      <c r="H222" s="10"/>
    </row>
    <row r="223" spans="1:8">
      <c r="A223" s="9"/>
      <c r="B223" s="139"/>
      <c r="G223" s="10"/>
      <c r="H223" s="10"/>
    </row>
    <row r="224" spans="1:8">
      <c r="A224" s="9"/>
      <c r="B224" s="139"/>
      <c r="G224" s="10"/>
      <c r="H224" s="10"/>
    </row>
    <row r="225" spans="1:8">
      <c r="A225" s="9"/>
      <c r="B225" s="139"/>
      <c r="G225" s="10"/>
      <c r="H225" s="10"/>
    </row>
    <row r="226" spans="1:8">
      <c r="A226" s="9"/>
      <c r="B226" s="139"/>
      <c r="G226" s="10"/>
      <c r="H226" s="10"/>
    </row>
    <row r="227" spans="1:8">
      <c r="A227" s="9"/>
      <c r="B227" s="139"/>
      <c r="G227" s="10"/>
      <c r="H227" s="10"/>
    </row>
    <row r="228" spans="1:8">
      <c r="A228" s="9"/>
      <c r="B228" s="139"/>
      <c r="G228" s="10"/>
      <c r="H228" s="10"/>
    </row>
    <row r="229" spans="1:8">
      <c r="A229" s="9"/>
      <c r="B229" s="139"/>
      <c r="G229" s="10"/>
      <c r="H229" s="10"/>
    </row>
    <row r="230" spans="1:8">
      <c r="A230" s="9"/>
      <c r="B230" s="139"/>
      <c r="G230" s="10"/>
      <c r="H230" s="10"/>
    </row>
    <row r="231" spans="1:8">
      <c r="A231" s="9"/>
      <c r="B231" s="139"/>
      <c r="G231" s="10"/>
      <c r="H231" s="10"/>
    </row>
    <row r="232" spans="1:8">
      <c r="A232" s="9"/>
      <c r="B232" s="139"/>
      <c r="G232" s="10"/>
      <c r="H232" s="10"/>
    </row>
    <row r="233" spans="1:8">
      <c r="A233" s="9"/>
      <c r="B233" s="139"/>
      <c r="G233" s="10"/>
      <c r="H233" s="10"/>
    </row>
    <row r="234" spans="1:8">
      <c r="A234" s="9"/>
      <c r="B234" s="139"/>
      <c r="G234" s="10"/>
      <c r="H234" s="10"/>
    </row>
    <row r="235" spans="1:8">
      <c r="A235" s="9"/>
      <c r="B235" s="139"/>
      <c r="G235" s="10"/>
      <c r="H235" s="10"/>
    </row>
    <row r="236" spans="1:8">
      <c r="A236" s="9"/>
      <c r="B236" s="139"/>
      <c r="G236" s="10"/>
      <c r="H236" s="10"/>
    </row>
    <row r="237" spans="1:8">
      <c r="A237" s="9"/>
      <c r="B237" s="139"/>
      <c r="G237" s="10"/>
      <c r="H237" s="10"/>
    </row>
    <row r="238" spans="1:8">
      <c r="A238" s="9"/>
      <c r="B238" s="139"/>
      <c r="G238" s="10"/>
      <c r="H238" s="10"/>
    </row>
    <row r="239" spans="1:8">
      <c r="A239" s="9"/>
      <c r="B239" s="139"/>
      <c r="G239" s="10"/>
      <c r="H239" s="10"/>
    </row>
    <row r="240" spans="1:8">
      <c r="A240" s="9"/>
      <c r="B240" s="139"/>
      <c r="G240" s="10"/>
      <c r="H240" s="10"/>
    </row>
    <row r="241" spans="1:8">
      <c r="A241" s="9"/>
      <c r="B241" s="139"/>
      <c r="G241" s="10"/>
      <c r="H241" s="10"/>
    </row>
    <row r="242" spans="1:8">
      <c r="A242" s="9"/>
      <c r="B242" s="139"/>
      <c r="G242" s="10"/>
      <c r="H242" s="10"/>
    </row>
    <row r="243" spans="1:8">
      <c r="A243" s="9"/>
      <c r="B243" s="139"/>
      <c r="G243" s="10"/>
      <c r="H243" s="10"/>
    </row>
    <row r="244" spans="1:8">
      <c r="A244" s="9"/>
      <c r="B244" s="139"/>
      <c r="G244" s="10"/>
      <c r="H244" s="10"/>
    </row>
    <row r="245" spans="1:8">
      <c r="A245" s="9"/>
      <c r="B245" s="139"/>
      <c r="G245" s="10"/>
      <c r="H245" s="10"/>
    </row>
    <row r="246" spans="1:8">
      <c r="A246" s="9"/>
      <c r="B246" s="139"/>
      <c r="G246" s="10"/>
      <c r="H246" s="10"/>
    </row>
    <row r="247" spans="1:8">
      <c r="A247" s="9"/>
      <c r="B247" s="139"/>
      <c r="G247" s="10"/>
      <c r="H247" s="10"/>
    </row>
    <row r="248" spans="1:8">
      <c r="A248" s="9"/>
      <c r="B248" s="139"/>
      <c r="G248" s="10"/>
      <c r="H248" s="10"/>
    </row>
    <row r="249" spans="1:8">
      <c r="A249" s="9"/>
      <c r="B249" s="139"/>
      <c r="G249" s="10"/>
      <c r="H249" s="10"/>
    </row>
    <row r="250" spans="1:8">
      <c r="A250" s="9"/>
      <c r="B250" s="139"/>
      <c r="G250" s="10"/>
      <c r="H250" s="10"/>
    </row>
    <row r="251" spans="1:8">
      <c r="A251" s="9"/>
      <c r="B251" s="139"/>
      <c r="G251" s="10"/>
      <c r="H251" s="10"/>
    </row>
    <row r="252" spans="1:8">
      <c r="A252" s="9"/>
      <c r="B252" s="139"/>
      <c r="G252" s="10"/>
      <c r="H252" s="10"/>
    </row>
    <row r="253" spans="1:8">
      <c r="A253" s="9"/>
      <c r="B253" s="139"/>
      <c r="G253" s="10"/>
      <c r="H253" s="10"/>
    </row>
    <row r="254" spans="1:8">
      <c r="A254" s="9"/>
      <c r="B254" s="139"/>
      <c r="G254" s="10"/>
      <c r="H254" s="10"/>
    </row>
    <row r="255" spans="1:8">
      <c r="A255" s="9"/>
      <c r="B255" s="139"/>
      <c r="G255" s="10"/>
      <c r="H255" s="10"/>
    </row>
    <row r="256" spans="1:8">
      <c r="A256" s="9"/>
      <c r="B256" s="139"/>
      <c r="G256" s="10"/>
      <c r="H256" s="10"/>
    </row>
    <row r="257" spans="1:8">
      <c r="A257" s="9"/>
      <c r="B257" s="139"/>
      <c r="G257" s="10"/>
      <c r="H257" s="10"/>
    </row>
    <row r="258" spans="1:8">
      <c r="A258" s="9"/>
      <c r="B258" s="139"/>
      <c r="G258" s="10"/>
      <c r="H258" s="10"/>
    </row>
    <row r="259" spans="1:8">
      <c r="A259" s="9"/>
      <c r="B259" s="139"/>
      <c r="G259" s="10"/>
      <c r="H259" s="10"/>
    </row>
    <row r="260" spans="1:8">
      <c r="A260" s="9"/>
      <c r="B260" s="139"/>
      <c r="G260" s="10"/>
      <c r="H260" s="10"/>
    </row>
    <row r="261" spans="1:8">
      <c r="A261" s="9"/>
      <c r="B261" s="139"/>
      <c r="G261" s="10"/>
      <c r="H261" s="10"/>
    </row>
    <row r="262" spans="1:8">
      <c r="A262" s="9"/>
      <c r="B262" s="139"/>
      <c r="G262" s="10"/>
      <c r="H262" s="10"/>
    </row>
    <row r="263" spans="1:8">
      <c r="A263" s="9"/>
      <c r="B263" s="139"/>
      <c r="G263" s="10"/>
      <c r="H263" s="10"/>
    </row>
    <row r="264" spans="1:8">
      <c r="A264" s="9"/>
      <c r="B264" s="139"/>
      <c r="G264" s="10"/>
      <c r="H264" s="10"/>
    </row>
    <row r="265" spans="1:8">
      <c r="A265" s="9"/>
      <c r="B265" s="139"/>
      <c r="G265" s="10"/>
      <c r="H265" s="10"/>
    </row>
    <row r="266" spans="1:8">
      <c r="A266" s="9"/>
      <c r="B266" s="139"/>
      <c r="G266" s="10"/>
      <c r="H266" s="10"/>
    </row>
    <row r="267" spans="1:8">
      <c r="A267" s="9"/>
      <c r="B267" s="139"/>
      <c r="G267" s="10"/>
      <c r="H267" s="10"/>
    </row>
    <row r="268" spans="1:8">
      <c r="A268" s="9"/>
      <c r="B268" s="139"/>
      <c r="G268" s="10"/>
      <c r="H268" s="10"/>
    </row>
    <row r="269" spans="1:8">
      <c r="A269" s="9"/>
      <c r="B269" s="139"/>
      <c r="G269" s="10"/>
      <c r="H269" s="10"/>
    </row>
    <row r="270" spans="1:8">
      <c r="A270" s="9"/>
      <c r="B270" s="139"/>
      <c r="G270" s="10"/>
      <c r="H270" s="10"/>
    </row>
    <row r="271" spans="1:8">
      <c r="A271" s="9"/>
      <c r="B271" s="139"/>
      <c r="G271" s="10"/>
      <c r="H271" s="10"/>
    </row>
    <row r="272" spans="1:8">
      <c r="A272" s="9"/>
      <c r="B272" s="139"/>
      <c r="G272" s="10"/>
      <c r="H272" s="10"/>
    </row>
    <row r="273" spans="1:8">
      <c r="A273" s="9"/>
      <c r="B273" s="139"/>
      <c r="G273" s="10"/>
      <c r="H273" s="10"/>
    </row>
    <row r="274" spans="1:8">
      <c r="A274" s="9"/>
      <c r="B274" s="139"/>
      <c r="G274" s="10"/>
      <c r="H274" s="10"/>
    </row>
    <row r="275" spans="1:8">
      <c r="A275" s="9"/>
      <c r="B275" s="139"/>
      <c r="G275" s="10"/>
      <c r="H275" s="10"/>
    </row>
    <row r="276" spans="1:8">
      <c r="A276" s="9"/>
      <c r="B276" s="139"/>
      <c r="G276" s="10"/>
      <c r="H276" s="10"/>
    </row>
    <row r="277" spans="1:8">
      <c r="A277" s="9"/>
      <c r="B277" s="139"/>
      <c r="G277" s="10"/>
      <c r="H277" s="10"/>
    </row>
    <row r="278" spans="1:8">
      <c r="A278" s="9"/>
      <c r="B278" s="139"/>
      <c r="G278" s="10"/>
      <c r="H278" s="10"/>
    </row>
    <row r="279" spans="1:8">
      <c r="A279" s="9"/>
      <c r="B279" s="139"/>
      <c r="G279" s="10"/>
      <c r="H279" s="10"/>
    </row>
    <row r="280" spans="1:8">
      <c r="A280" s="9"/>
      <c r="B280" s="139"/>
      <c r="G280" s="10"/>
      <c r="H280" s="10"/>
    </row>
    <row r="281" spans="1:8">
      <c r="A281" s="9"/>
      <c r="B281" s="139"/>
      <c r="G281" s="10"/>
      <c r="H281" s="10"/>
    </row>
    <row r="282" spans="1:8">
      <c r="A282" s="9"/>
      <c r="B282" s="139"/>
      <c r="G282" s="10"/>
      <c r="H282" s="10"/>
    </row>
    <row r="283" spans="1:8">
      <c r="A283" s="9"/>
      <c r="B283" s="139"/>
      <c r="G283" s="10"/>
      <c r="H283" s="10"/>
    </row>
    <row r="284" spans="1:8">
      <c r="A284" s="9"/>
      <c r="B284" s="139"/>
      <c r="G284" s="10"/>
      <c r="H284" s="10"/>
    </row>
    <row r="285" spans="1:8">
      <c r="A285" s="9"/>
      <c r="B285" s="139"/>
      <c r="G285" s="10"/>
      <c r="H285" s="10"/>
    </row>
  </sheetData>
  <mergeCells count="13">
    <mergeCell ref="B202:C202"/>
    <mergeCell ref="B191:C191"/>
    <mergeCell ref="B192:C192"/>
    <mergeCell ref="B193:C193"/>
    <mergeCell ref="B5:E5"/>
    <mergeCell ref="B6:E6"/>
    <mergeCell ref="B7:E7"/>
    <mergeCell ref="B29:F29"/>
    <mergeCell ref="A14:F14"/>
    <mergeCell ref="B23:E23"/>
    <mergeCell ref="B26:F26"/>
    <mergeCell ref="B27:F27"/>
    <mergeCell ref="B28:F28"/>
  </mergeCells>
  <printOptions horizontalCentered="1"/>
  <pageMargins left="0.98425196850393704" right="0.39370078740157483" top="0.98425196850393704" bottom="0.59055118110236227" header="0" footer="0.11811023622047245"/>
  <pageSetup paperSize="9" scale="94" fitToHeight="0" orientation="portrait" r:id="rId1"/>
  <headerFooter>
    <oddFooter>&amp;L&amp;"Segoe UI,Navadno"&amp;8&amp;F&amp;R&amp;"Segoe UI,Navadno"Stran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3" sqref="E23"/>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strojne</vt:lpstr>
      <vt:lpstr>List1</vt:lpstr>
      <vt:lpstr>strojne!Področje_tiskanja</vt:lpstr>
    </vt:vector>
  </TitlesOfParts>
  <Company>Kradex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darja</cp:lastModifiedBy>
  <cp:lastPrinted>2020-01-31T08:27:42Z</cp:lastPrinted>
  <dcterms:created xsi:type="dcterms:W3CDTF">2006-05-15T18:21:44Z</dcterms:created>
  <dcterms:modified xsi:type="dcterms:W3CDTF">2020-01-31T09:17:51Z</dcterms:modified>
</cp:coreProperties>
</file>