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špot s stopnicami pri vrtcu" sheetId="1" r:id="rId1"/>
  </sheets>
  <definedNames>
    <definedName name="_xlnm.Print_Area" localSheetId="0">'Pešpot s stopnicami pri vrtcu'!$A$1:$F$146</definedName>
    <definedName name="_xlnm.Print_Titles" localSheetId="0">'Pešpot s stopnicami pri vrtcu'!$2:$2</definedName>
  </definedNames>
  <calcPr fullCalcOnLoad="1"/>
</workbook>
</file>

<file path=xl/sharedStrings.xml><?xml version="1.0" encoding="utf-8"?>
<sst xmlns="http://schemas.openxmlformats.org/spreadsheetml/2006/main" count="117" uniqueCount="70">
  <si>
    <t>m1</t>
  </si>
  <si>
    <t>m3</t>
  </si>
  <si>
    <t>m2</t>
  </si>
  <si>
    <t>4.</t>
  </si>
  <si>
    <t>1.</t>
  </si>
  <si>
    <t>2.</t>
  </si>
  <si>
    <t>3.</t>
  </si>
  <si>
    <t>5.</t>
  </si>
  <si>
    <t>6.</t>
  </si>
  <si>
    <t>Skupaj:</t>
  </si>
  <si>
    <t>SKUPNA  REKAPITULACIJA :</t>
  </si>
  <si>
    <t>I.</t>
  </si>
  <si>
    <t>GRADBENA DELA:</t>
  </si>
  <si>
    <t>II.</t>
  </si>
  <si>
    <t>III.</t>
  </si>
  <si>
    <t>IV.</t>
  </si>
  <si>
    <t>V.</t>
  </si>
  <si>
    <t>Zemeljska dela</t>
  </si>
  <si>
    <t>A./</t>
  </si>
  <si>
    <t>B./</t>
  </si>
  <si>
    <t>Asfalterska dela</t>
  </si>
  <si>
    <t>D./</t>
  </si>
  <si>
    <t>NEPREDVIDENA DELA:</t>
  </si>
  <si>
    <t>kpl</t>
  </si>
  <si>
    <t xml:space="preserve">Razna  nepredvidena  dela
( obračun  po  dejansko  porabljenem  času  in  porabi  materiala )
    </t>
  </si>
  <si>
    <t xml:space="preserve">Priprava gradbišča s postavitvijo zaščitne gradbiščne ograje, označitvijo dostopnih in dovoznih poti do gradbišča in deponij; postavitvijo opozorilnih tabel in ostalih spremljajočih elementov kompletno z vspostavitvijo prvotnega stanja po končanih delih.
    </t>
  </si>
  <si>
    <t>kos</t>
  </si>
  <si>
    <t>Tlakarska dela</t>
  </si>
  <si>
    <t>SKUPAJ ( A + B ):</t>
  </si>
  <si>
    <t>SKUPAJ:</t>
  </si>
  <si>
    <t>ZEMELJSKA DELA</t>
  </si>
  <si>
    <t>TLAKARSKA DELA</t>
  </si>
  <si>
    <t>ASFALTERSKA DELA</t>
  </si>
  <si>
    <t xml:space="preserve">Dobava in sejanje travne mešanice na predhodno pripravljeno podlago.
</t>
  </si>
  <si>
    <t>pokončni</t>
  </si>
  <si>
    <t xml:space="preserve">Investitor: </t>
  </si>
  <si>
    <t xml:space="preserve">                  </t>
  </si>
  <si>
    <t>PRIPRAVLJALNA IN RUŠITVENA DELA</t>
  </si>
  <si>
    <t>Pripravljalna in rušitvena dela</t>
  </si>
  <si>
    <t>kg</t>
  </si>
  <si>
    <t xml:space="preserve">Dobava in vgradnja armaturne mreže v betonske konstrukcije.
</t>
  </si>
  <si>
    <t>BETONSKA IN TESARSKA DELA</t>
  </si>
  <si>
    <t>Betonska in tesarska dela</t>
  </si>
  <si>
    <t>Dobava in montaža opaža opornega zidu za viden beton.</t>
  </si>
  <si>
    <t xml:space="preserve">Dobava in polaganje kulir plošč dim. 40/40cm na obstoječe stopnice (9 stopnic globine 30cm in širine 120cm), s predhonim čiščenjem betonske podlage in premazom za boljšo spejemljivost ter lepljenjem s primernim lepilom.
    </t>
  </si>
  <si>
    <t>Izdelava predhodnega bitumenskega premaza betonskih površin.</t>
  </si>
  <si>
    <t>VI.</t>
  </si>
  <si>
    <t>KLJUČAVNIČARSKA DELA</t>
  </si>
  <si>
    <t>Popravilo in obnova predhodno odstranjenje kovinske ograje z barvanjem (1x temeljni premaz in 2x osnovni premaz). Postavitev obnovljene ograje z izdelavo betonskih temeljev na razmaku 2-3 m.</t>
  </si>
  <si>
    <t>Ključavničarska dela</t>
  </si>
  <si>
    <t>Ročno rušenje obstoječih vrtnih robnikov s pripadajočim betonskim temeljem z ročnim raznosom na razdalji 150 m do gradbiščne deponij ter nakladanjem tin odvozom na stalno deponijo.</t>
  </si>
  <si>
    <t xml:space="preserve">Ureditev zelene površine (brežine) z dobavo in vgradnjo humusa v debelini do 20 cm in pripravo površine za sejanje trave. Razvoz in razgrnitev se izvede ročno.
</t>
  </si>
  <si>
    <t xml:space="preserve">Izdelava in utrditev planuma s finim peskom 0 - 4 mm debeline 1 do 3 cm z raznosom po trasi, kot podlaga za izvedbo asfaltne prevleke. Razvoz, razgrnitev in utrditev peska se izvede ročno.
</t>
  </si>
  <si>
    <t>Dobava ter vgradnja talne kanalete z LTŽ rešetko in LTŽ okvirjem, na betonsko posteljico, širine 10cm in dolžine do 1,00m z izvedbo iztoka DN 110 z navezavo na obstoječo kanalizacijo v razdalji do 3,00m.</t>
  </si>
  <si>
    <t xml:space="preserve">Dobava in polaganje vrtnih betonskih robnikov 5/20 cm, s pripadajočim izkopom, betonskim temeljem, obbetoniranjem in fugiranjem. Ročni razvoz robnikov po trasi.
    </t>
  </si>
  <si>
    <t xml:space="preserve">Dobava in polaganje vrtnih betonskih robnikov 5/20 cm, na predhodno pripravljeno tamponsko podlago, s pripadajočim betonskim temeljem, obbetoniranjem in fugiranjem. Ročni razvoz robnikov po trasi.
    </t>
  </si>
  <si>
    <t>Dobava in ročna vgradnja obrabno zaporne plasti asfalta AC 8 surf B70/100  v debelini 40 mm. Ročni razvoz in vgradnja asfalta po trasi.</t>
  </si>
  <si>
    <t xml:space="preserve">PONUDBA ŠT.: </t>
  </si>
  <si>
    <t xml:space="preserve">Novo mesto, </t>
  </si>
  <si>
    <r>
      <t>Ročno rušenje obstoječega betona stopnic v deb. do 15 cm z</t>
    </r>
    <r>
      <rPr>
        <b/>
        <u val="single"/>
        <sz val="10"/>
        <rFont val="Arial"/>
        <family val="2"/>
      </rPr>
      <t xml:space="preserve"> ročnim </t>
    </r>
    <r>
      <rPr>
        <sz val="10"/>
        <rFont val="Arial"/>
        <family val="2"/>
      </rPr>
      <t>raznosom na razdalji 150 m do gradbiščne deponije ter nakladanjem in odvozom na stalno deponijo.</t>
    </r>
  </si>
  <si>
    <r>
      <t xml:space="preserve">Ročno rušenje obstoječega betona peš poti v deb. do 15 cm z </t>
    </r>
    <r>
      <rPr>
        <b/>
        <u val="single"/>
        <sz val="10"/>
        <rFont val="Arial"/>
        <family val="2"/>
      </rPr>
      <t>ročnim</t>
    </r>
    <r>
      <rPr>
        <sz val="10"/>
        <rFont val="Arial"/>
        <family val="2"/>
      </rPr>
      <t xml:space="preserve"> raznosom na razdalji 150 m do gradbiščne deponije ter nakladanjem in odvozom na stalno deponijo.</t>
    </r>
  </si>
  <si>
    <r>
      <t xml:space="preserve">Odstranitev obstoječe kovinske ograje z </t>
    </r>
    <r>
      <rPr>
        <b/>
        <u val="single"/>
        <sz val="10"/>
        <rFont val="Arial"/>
        <family val="2"/>
      </rPr>
      <t>ročnim</t>
    </r>
    <r>
      <rPr>
        <sz val="10"/>
        <rFont val="Arial"/>
        <family val="2"/>
      </rPr>
      <t xml:space="preserve"> rušenjem pripadajočimi betonskimi temelji in ročnim raznosom na razdalji 100m do gradbiščne deponije ter nakladanjem in odvozom na začasno deponijo. Ograja se obnovi in v kasnejši fazi postavi nazaj.</t>
    </r>
  </si>
  <si>
    <r>
      <t xml:space="preserve">Strojno/ročni (30 / 70)% izkop obstoječe zemljine III-IV ktg. globine do 60 cm, z </t>
    </r>
    <r>
      <rPr>
        <b/>
        <u val="single"/>
        <sz val="10"/>
        <rFont val="Arial"/>
        <family val="2"/>
      </rPr>
      <t>ročnim</t>
    </r>
    <r>
      <rPr>
        <sz val="10"/>
        <rFont val="Arial"/>
        <family val="2"/>
      </rPr>
      <t xml:space="preserve"> razvozom na gradbeno deponijo in nakladanjem odvečnega materiala na transportno sredstvo ter odvozom na stalno deponijo. Območje peš poti, stopnic in opornega zidu.
    </t>
    </r>
  </si>
  <si>
    <r>
      <t xml:space="preserve">Strojno/ročni (30 / 70)% izkop obstoječe zemljine V ktg. globine do 60 cm, z </t>
    </r>
    <r>
      <rPr>
        <b/>
        <sz val="10"/>
        <rFont val="Arial"/>
        <family val="2"/>
      </rPr>
      <t>ročnim</t>
    </r>
    <r>
      <rPr>
        <sz val="10"/>
        <rFont val="Arial"/>
        <family val="2"/>
      </rPr>
      <t xml:space="preserve"> razvozom na gradbeno deponijo in nakladanjem odvečnega materiala na transportno sredstvo ter odvozom na stalno deponijo. Območje peš poti, stopnic in opornega zidu.
    </t>
    </r>
  </si>
  <si>
    <r>
      <t xml:space="preserve">Dobava in vgradnja tamponskega materiala 0-32mm za izdelavo tamponske posteljice v deb. do 40 cm z </t>
    </r>
    <r>
      <rPr>
        <b/>
        <u val="single"/>
        <sz val="10"/>
        <rFont val="Arial"/>
        <family val="2"/>
      </rPr>
      <t xml:space="preserve">ročnim </t>
    </r>
    <r>
      <rPr>
        <sz val="10"/>
        <rFont val="Arial"/>
        <family val="2"/>
      </rPr>
      <t>razvozom po trasi. Utrjevanje do predpisane zbitosti. Razvoz, razgrnitev in utrditev tampona se izvede ročno.</t>
    </r>
  </si>
  <si>
    <r>
      <t xml:space="preserve">Dobava in vgradnja betona C25/30 za izdelavo AB opornega zidu, </t>
    </r>
    <r>
      <rPr>
        <b/>
        <u val="single"/>
        <sz val="10"/>
        <rFont val="Arial"/>
        <family val="2"/>
      </rPr>
      <t>z ročnim</t>
    </r>
    <r>
      <rPr>
        <sz val="10"/>
        <rFont val="Arial"/>
        <family val="2"/>
      </rPr>
      <t xml:space="preserve"> razvozom po trasi v razdalji do 150 m.</t>
    </r>
  </si>
  <si>
    <t>čelo stopnic</t>
  </si>
  <si>
    <t>stranski robnik stopnic</t>
  </si>
  <si>
    <t>OBRAZEC ŠT. 2</t>
  </si>
  <si>
    <t>Objekt:     UREDITEV PEŠPOTI S STOPNICAMI PRI VRTCU RAGOVSKA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</si>
</sst>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_S_I_T"/>
    <numFmt numFmtId="166" formatCode="_-* #,##0.00\ _S_I_T_-;\-* #,##0.00\ _S_I_T_-;_-* &quot;-&quot;??\ _S_I_T_-;_-@_-"/>
    <numFmt numFmtId="167" formatCode="#,##0.00\ &quot;€&quot;"/>
    <numFmt numFmtId="168" formatCode="_-* #,##0.00\ [$€-1]_-;\-* #,##0.00\ [$€-1]_-;_-* &quot;-&quot;??\ [$€-1]_-;_-@_-"/>
  </numFmts>
  <fonts count="84">
    <font>
      <sz val="10"/>
      <color theme="1"/>
      <name val="Swis721 LtEx B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2"/>
    </font>
    <font>
      <sz val="11"/>
      <name val="Calibri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sz val="10"/>
      <name val="Century Gothic CE"/>
      <family val="0"/>
    </font>
    <font>
      <sz val="10"/>
      <color indexed="8"/>
      <name val="Swis721 LtEx BT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36"/>
      <name val="Calibri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sz val="10"/>
      <name val="Garamond"/>
      <family val="1"/>
    </font>
    <font>
      <sz val="8"/>
      <name val="Arial"/>
      <family val="2"/>
    </font>
    <font>
      <b/>
      <sz val="12"/>
      <color indexed="12"/>
      <name val="Arial"/>
      <family val="2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sz val="10"/>
      <color indexed="36"/>
      <name val="Arial CE"/>
      <family val="0"/>
    </font>
    <font>
      <sz val="10"/>
      <color indexed="56"/>
      <name val="Arial CE"/>
      <family val="0"/>
    </font>
    <font>
      <sz val="10"/>
      <name val="SLO Arial"/>
      <family val="2"/>
    </font>
    <font>
      <b/>
      <sz val="10"/>
      <color indexed="60"/>
      <name val="SLO Arial"/>
      <family val="0"/>
    </font>
    <font>
      <sz val="10"/>
      <name val="Times New Roman"/>
      <family val="1"/>
    </font>
    <font>
      <b/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Swis721 LtEx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Swis721 LtEx BT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sz val="10"/>
      <color rgb="FF7030A0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sz val="11"/>
      <color rgb="FF7030A0"/>
      <name val="Calibri"/>
      <family val="2"/>
    </font>
    <font>
      <sz val="10"/>
      <color rgb="FF0070C0"/>
      <name val="Arial"/>
      <family val="2"/>
    </font>
    <font>
      <sz val="9"/>
      <color rgb="FFFF0000"/>
      <name val="Arial CE"/>
      <family val="0"/>
    </font>
    <font>
      <sz val="10"/>
      <color theme="9" tint="-0.4999699890613556"/>
      <name val="Arial"/>
      <family val="2"/>
    </font>
    <font>
      <sz val="10"/>
      <color rgb="FFFF0000"/>
      <name val="Arial CE"/>
      <family val="0"/>
    </font>
    <font>
      <sz val="10"/>
      <color rgb="FF7030A0"/>
      <name val="Arial CE"/>
      <family val="0"/>
    </font>
    <font>
      <sz val="10"/>
      <color rgb="FF002060"/>
      <name val="Arial CE"/>
      <family val="0"/>
    </font>
    <font>
      <b/>
      <sz val="10"/>
      <color rgb="FFC00000"/>
      <name val="SLO 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double"/>
      <bottom style="double"/>
    </border>
  </borders>
  <cellStyleXfs count="3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22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0" fillId="23" borderId="5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5" fillId="0" borderId="6" applyNumberFormat="0" applyFill="0" applyAlignment="0" applyProtection="0"/>
    <xf numFmtId="0" fontId="66" fillId="30" borderId="7" applyNumberFormat="0" applyAlignment="0" applyProtection="0"/>
    <xf numFmtId="0" fontId="67" fillId="21" borderId="8" applyNumberFormat="0" applyAlignment="0" applyProtection="0"/>
    <xf numFmtId="0" fontId="6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0" fontId="69" fillId="32" borderId="8" applyNumberFormat="0" applyAlignment="0" applyProtection="0"/>
    <xf numFmtId="0" fontId="7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4" fillId="0" borderId="0" xfId="248" applyFont="1" applyFill="1" applyProtection="1">
      <alignment/>
      <protection locked="0"/>
    </xf>
    <xf numFmtId="0" fontId="2" fillId="0" borderId="0" xfId="248" applyFont="1" applyFill="1" applyBorder="1" applyAlignment="1" applyProtection="1">
      <alignment vertical="center"/>
      <protection locked="0"/>
    </xf>
    <xf numFmtId="0" fontId="2" fillId="0" borderId="0" xfId="248" applyFont="1" applyFill="1" applyBorder="1" applyAlignment="1" applyProtection="1">
      <alignment vertical="center" wrapText="1"/>
      <protection locked="0"/>
    </xf>
    <xf numFmtId="0" fontId="2" fillId="0" borderId="0" xfId="248" applyFont="1" applyFill="1" applyBorder="1" applyAlignment="1" applyProtection="1">
      <alignment horizontal="center" vertical="center" wrapText="1"/>
      <protection locked="0"/>
    </xf>
    <xf numFmtId="4" fontId="2" fillId="0" borderId="0" xfId="248" applyNumberFormat="1" applyFont="1" applyFill="1" applyBorder="1" applyAlignment="1" applyProtection="1">
      <alignment vertical="center"/>
      <protection locked="0"/>
    </xf>
    <xf numFmtId="4" fontId="2" fillId="0" borderId="0" xfId="248" applyNumberFormat="1" applyFont="1" applyFill="1" applyAlignment="1" applyProtection="1">
      <alignment horizontal="right"/>
      <protection locked="0"/>
    </xf>
    <xf numFmtId="4" fontId="3" fillId="0" borderId="0" xfId="248" applyNumberFormat="1" applyFont="1" applyFill="1" applyProtection="1">
      <alignment/>
      <protection locked="0"/>
    </xf>
    <xf numFmtId="0" fontId="5" fillId="0" borderId="0" xfId="248" applyFont="1" applyFill="1" applyBorder="1" applyAlignment="1">
      <alignment horizontal="center" vertical="top"/>
      <protection/>
    </xf>
    <xf numFmtId="0" fontId="6" fillId="0" borderId="0" xfId="248" applyFont="1" applyFill="1" applyBorder="1" applyAlignment="1">
      <alignment vertical="justify" wrapText="1"/>
      <protection/>
    </xf>
    <xf numFmtId="0" fontId="5" fillId="0" borderId="0" xfId="248" applyFont="1" applyFill="1" applyBorder="1" applyAlignment="1">
      <alignment horizontal="center"/>
      <protection/>
    </xf>
    <xf numFmtId="4" fontId="5" fillId="0" borderId="0" xfId="379" applyNumberFormat="1" applyFont="1" applyFill="1" applyBorder="1" applyAlignment="1">
      <alignment/>
    </xf>
    <xf numFmtId="0" fontId="8" fillId="0" borderId="0" xfId="248" applyFont="1" applyFill="1" applyBorder="1" applyProtection="1">
      <alignment/>
      <protection locked="0"/>
    </xf>
    <xf numFmtId="49" fontId="2" fillId="0" borderId="0" xfId="353" applyNumberFormat="1" applyFont="1" applyFill="1" applyBorder="1" applyAlignment="1">
      <alignment horizontal="center" vertical="top"/>
      <protection/>
    </xf>
    <xf numFmtId="0" fontId="2" fillId="0" borderId="0" xfId="353" applyFont="1" applyFill="1" applyBorder="1" applyAlignment="1">
      <alignment vertical="top" wrapText="1"/>
      <protection/>
    </xf>
    <xf numFmtId="0" fontId="2" fillId="0" borderId="0" xfId="353" applyFont="1" applyFill="1" applyBorder="1" applyAlignment="1">
      <alignment horizontal="center"/>
      <protection/>
    </xf>
    <xf numFmtId="4" fontId="2" fillId="0" borderId="0" xfId="353" applyNumberFormat="1" applyFont="1" applyFill="1" applyBorder="1" applyAlignment="1">
      <alignment/>
      <protection/>
    </xf>
    <xf numFmtId="0" fontId="2" fillId="0" borderId="0" xfId="269" applyFont="1" applyFill="1" applyBorder="1" applyAlignment="1" applyProtection="1">
      <alignment wrapText="1"/>
      <protection locked="0"/>
    </xf>
    <xf numFmtId="0" fontId="11" fillId="0" borderId="0" xfId="248" applyFont="1" applyFill="1">
      <alignment/>
      <protection/>
    </xf>
    <xf numFmtId="0" fontId="11" fillId="0" borderId="0" xfId="248" applyFont="1" applyFill="1" applyAlignment="1">
      <alignment horizontal="center"/>
      <protection/>
    </xf>
    <xf numFmtId="4" fontId="11" fillId="0" borderId="0" xfId="248" applyNumberFormat="1" applyFont="1" applyFill="1" applyAlignment="1">
      <alignment/>
      <protection/>
    </xf>
    <xf numFmtId="0" fontId="2" fillId="0" borderId="0" xfId="248" applyFont="1" applyFill="1">
      <alignment/>
      <protection/>
    </xf>
    <xf numFmtId="0" fontId="4" fillId="0" borderId="0" xfId="248" applyFont="1" applyFill="1">
      <alignment/>
      <protection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248" applyNumberFormat="1" applyFont="1" applyFill="1" applyBorder="1" applyAlignment="1" applyProtection="1">
      <alignment vertical="center"/>
      <protection locked="0"/>
    </xf>
    <xf numFmtId="164" fontId="5" fillId="0" borderId="0" xfId="379" applyNumberFormat="1" applyFont="1" applyFill="1" applyBorder="1" applyAlignment="1">
      <alignment/>
    </xf>
    <xf numFmtId="164" fontId="2" fillId="0" borderId="0" xfId="353" applyNumberFormat="1" applyFont="1" applyFill="1" applyBorder="1" applyAlignment="1">
      <alignment/>
      <protection/>
    </xf>
    <xf numFmtId="164" fontId="11" fillId="0" borderId="0" xfId="248" applyNumberFormat="1" applyFont="1" applyFill="1" applyAlignment="1">
      <alignment/>
      <protection/>
    </xf>
    <xf numFmtId="0" fontId="2" fillId="0" borderId="0" xfId="248" applyFont="1" applyFill="1" applyAlignment="1">
      <alignment horizontal="left"/>
      <protection/>
    </xf>
    <xf numFmtId="4" fontId="2" fillId="0" borderId="0" xfId="248" applyNumberFormat="1" applyFont="1" applyFill="1" applyBorder="1" applyAlignment="1" applyProtection="1">
      <alignment horizontal="left" wrapText="1"/>
      <protection locked="0"/>
    </xf>
    <xf numFmtId="4" fontId="4" fillId="0" borderId="0" xfId="248" applyNumberFormat="1" applyFont="1" applyFill="1" applyBorder="1" applyAlignment="1" applyProtection="1">
      <alignment horizontal="left" wrapText="1"/>
      <protection locked="0"/>
    </xf>
    <xf numFmtId="0" fontId="2" fillId="0" borderId="0" xfId="269" applyFont="1" applyFill="1" applyBorder="1" applyAlignment="1" applyProtection="1">
      <alignment vertical="top" wrapText="1"/>
      <protection locked="0"/>
    </xf>
    <xf numFmtId="167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269" applyFont="1" applyFill="1" applyBorder="1" applyAlignment="1" applyProtection="1">
      <alignment horizontal="right" wrapText="1"/>
      <protection locked="0"/>
    </xf>
    <xf numFmtId="0" fontId="2" fillId="0" borderId="0" xfId="353" applyFont="1" applyFill="1" applyBorder="1" applyAlignment="1">
      <alignment horizontal="center" vertical="center"/>
      <protection/>
    </xf>
    <xf numFmtId="167" fontId="71" fillId="0" borderId="0" xfId="350" applyNumberFormat="1" applyFont="1" applyAlignment="1">
      <alignment horizontal="center"/>
      <protection/>
    </xf>
    <xf numFmtId="0" fontId="71" fillId="0" borderId="0" xfId="350" applyFont="1" applyAlignment="1">
      <alignment horizontal="center"/>
      <protection/>
    </xf>
    <xf numFmtId="168" fontId="72" fillId="0" borderId="0" xfId="350" applyNumberFormat="1" applyFont="1" applyAlignment="1">
      <alignment horizontal="center" wrapText="1"/>
      <protection/>
    </xf>
    <xf numFmtId="168" fontId="72" fillId="0" borderId="0" xfId="350" applyNumberFormat="1" applyFont="1" applyAlignment="1">
      <alignment/>
      <protection/>
    </xf>
    <xf numFmtId="0" fontId="73" fillId="0" borderId="0" xfId="350" applyFont="1" applyAlignment="1">
      <alignment horizontal="center"/>
      <protection/>
    </xf>
    <xf numFmtId="168" fontId="72" fillId="0" borderId="0" xfId="350" applyNumberFormat="1" applyFont="1">
      <alignment/>
      <protection/>
    </xf>
    <xf numFmtId="167" fontId="74" fillId="0" borderId="0" xfId="350" applyNumberFormat="1" applyFont="1" applyAlignment="1">
      <alignment horizontal="center"/>
      <protection/>
    </xf>
    <xf numFmtId="167" fontId="75" fillId="0" borderId="0" xfId="350" applyNumberFormat="1" applyFont="1" applyAlignment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" fontId="19" fillId="0" borderId="0" xfId="0" applyNumberFormat="1" applyFont="1" applyFill="1" applyBorder="1" applyAlignment="1" applyProtection="1">
      <alignment horizontal="right" vertical="center"/>
      <protection locked="0"/>
    </xf>
    <xf numFmtId="167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48" applyFont="1" applyFill="1" applyBorder="1" applyAlignment="1" applyProtection="1">
      <alignment horizontal="center" vertical="center"/>
      <protection locked="0"/>
    </xf>
    <xf numFmtId="0" fontId="7" fillId="0" borderId="0" xfId="248" applyFont="1" applyFill="1" applyBorder="1" applyAlignment="1" applyProtection="1">
      <alignment vertical="center" wrapText="1"/>
      <protection locked="0"/>
    </xf>
    <xf numFmtId="167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353" applyNumberFormat="1" applyFont="1" applyFill="1" applyBorder="1" applyAlignment="1">
      <alignment horizontal="center" vertical="center"/>
      <protection/>
    </xf>
    <xf numFmtId="0" fontId="11" fillId="0" borderId="11" xfId="353" applyFont="1" applyFill="1" applyBorder="1" applyAlignment="1">
      <alignment vertical="center" wrapText="1"/>
      <protection/>
    </xf>
    <xf numFmtId="0" fontId="2" fillId="0" borderId="11" xfId="353" applyFont="1" applyFill="1" applyBorder="1" applyAlignment="1">
      <alignment horizontal="center" vertical="center"/>
      <protection/>
    </xf>
    <xf numFmtId="4" fontId="2" fillId="0" borderId="11" xfId="353" applyNumberFormat="1" applyFont="1" applyFill="1" applyBorder="1" applyAlignment="1">
      <alignment vertical="center"/>
      <protection/>
    </xf>
    <xf numFmtId="164" fontId="2" fillId="0" borderId="11" xfId="353" applyNumberFormat="1" applyFont="1" applyFill="1" applyBorder="1" applyAlignment="1">
      <alignment vertical="center"/>
      <protection/>
    </xf>
    <xf numFmtId="4" fontId="4" fillId="0" borderId="0" xfId="248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48" applyFont="1" applyFill="1" applyBorder="1" applyAlignment="1" applyProtection="1">
      <alignment vertical="center"/>
      <protection locked="0"/>
    </xf>
    <xf numFmtId="0" fontId="4" fillId="0" borderId="0" xfId="248" applyFont="1" applyFill="1" applyAlignment="1" applyProtection="1">
      <alignment vertical="center"/>
      <protection locked="0"/>
    </xf>
    <xf numFmtId="4" fontId="2" fillId="0" borderId="0" xfId="248" applyNumberFormat="1" applyFont="1" applyFill="1" applyBorder="1" applyAlignment="1" applyProtection="1">
      <alignment horizontal="left" vertical="center" wrapText="1"/>
      <protection locked="0"/>
    </xf>
    <xf numFmtId="165" fontId="3" fillId="0" borderId="0" xfId="248" applyNumberFormat="1" applyFont="1" applyFill="1" applyBorder="1" applyAlignment="1" applyProtection="1">
      <alignment horizontal="right" vertical="center"/>
      <protection locked="0"/>
    </xf>
    <xf numFmtId="49" fontId="11" fillId="0" borderId="0" xfId="353" applyNumberFormat="1" applyFont="1" applyFill="1" applyBorder="1" applyAlignment="1">
      <alignment horizontal="center" vertical="center"/>
      <protection/>
    </xf>
    <xf numFmtId="0" fontId="11" fillId="0" borderId="0" xfId="353" applyFont="1" applyFill="1" applyBorder="1" applyAlignment="1">
      <alignment vertical="center" wrapText="1"/>
      <protection/>
    </xf>
    <xf numFmtId="0" fontId="11" fillId="0" borderId="0" xfId="353" applyFont="1" applyFill="1" applyBorder="1" applyAlignment="1">
      <alignment horizontal="center" vertical="center"/>
      <protection/>
    </xf>
    <xf numFmtId="4" fontId="11" fillId="0" borderId="0" xfId="353" applyNumberFormat="1" applyFont="1" applyFill="1" applyBorder="1" applyAlignment="1">
      <alignment vertical="center"/>
      <protection/>
    </xf>
    <xf numFmtId="164" fontId="11" fillId="0" borderId="0" xfId="353" applyNumberFormat="1" applyFont="1" applyFill="1" applyBorder="1" applyAlignment="1">
      <alignment vertical="center"/>
      <protection/>
    </xf>
    <xf numFmtId="4" fontId="8" fillId="0" borderId="0" xfId="248" applyNumberFormat="1" applyFont="1" applyFill="1" applyBorder="1" applyAlignment="1" applyProtection="1">
      <alignment vertical="center"/>
      <protection locked="0"/>
    </xf>
    <xf numFmtId="0" fontId="11" fillId="0" borderId="0" xfId="354" applyFont="1" applyFill="1" applyBorder="1" applyAlignment="1">
      <alignment horizontal="center" vertical="center"/>
      <protection/>
    </xf>
    <xf numFmtId="0" fontId="11" fillId="0" borderId="10" xfId="353" applyFont="1" applyFill="1" applyBorder="1" applyAlignment="1">
      <alignment vertical="center" wrapText="1"/>
      <protection/>
    </xf>
    <xf numFmtId="4" fontId="2" fillId="0" borderId="0" xfId="353" applyNumberFormat="1" applyFont="1" applyFill="1" applyBorder="1" applyAlignment="1">
      <alignment vertical="center"/>
      <protection/>
    </xf>
    <xf numFmtId="164" fontId="2" fillId="0" borderId="0" xfId="353" applyNumberFormat="1" applyFont="1" applyFill="1" applyBorder="1" applyAlignment="1">
      <alignment vertical="center"/>
      <protection/>
    </xf>
    <xf numFmtId="0" fontId="7" fillId="0" borderId="12" xfId="248" applyFont="1" applyFill="1" applyBorder="1" applyAlignment="1" applyProtection="1">
      <alignment vertical="center" wrapText="1"/>
      <protection locked="0"/>
    </xf>
    <xf numFmtId="0" fontId="2" fillId="0" borderId="12" xfId="248" applyFont="1" applyFill="1" applyBorder="1" applyAlignment="1" applyProtection="1">
      <alignment horizontal="center" vertical="center" wrapText="1"/>
      <protection locked="0"/>
    </xf>
    <xf numFmtId="4" fontId="2" fillId="0" borderId="12" xfId="248" applyNumberFormat="1" applyFont="1" applyFill="1" applyBorder="1" applyAlignment="1" applyProtection="1">
      <alignment vertical="center"/>
      <protection locked="0"/>
    </xf>
    <xf numFmtId="164" fontId="2" fillId="0" borderId="12" xfId="248" applyNumberFormat="1" applyFont="1" applyFill="1" applyBorder="1" applyAlignment="1" applyProtection="1">
      <alignment vertical="center"/>
      <protection locked="0"/>
    </xf>
    <xf numFmtId="0" fontId="7" fillId="0" borderId="13" xfId="248" applyFont="1" applyFill="1" applyBorder="1" applyAlignment="1" applyProtection="1">
      <alignment vertical="center" wrapText="1"/>
      <protection locked="0"/>
    </xf>
    <xf numFmtId="0" fontId="2" fillId="0" borderId="13" xfId="248" applyFont="1" applyFill="1" applyBorder="1" applyAlignment="1" applyProtection="1">
      <alignment horizontal="center" vertical="center" wrapText="1"/>
      <protection locked="0"/>
    </xf>
    <xf numFmtId="4" fontId="2" fillId="0" borderId="13" xfId="248" applyNumberFormat="1" applyFont="1" applyFill="1" applyBorder="1" applyAlignment="1" applyProtection="1">
      <alignment vertical="center"/>
      <protection locked="0"/>
    </xf>
    <xf numFmtId="164" fontId="2" fillId="0" borderId="13" xfId="248" applyNumberFormat="1" applyFont="1" applyFill="1" applyBorder="1" applyAlignment="1" applyProtection="1">
      <alignment vertical="center"/>
      <protection locked="0"/>
    </xf>
    <xf numFmtId="164" fontId="17" fillId="0" borderId="13" xfId="248" applyNumberFormat="1" applyFont="1" applyFill="1" applyBorder="1" applyAlignment="1" applyProtection="1">
      <alignment vertical="center"/>
      <protection locked="0"/>
    </xf>
    <xf numFmtId="164" fontId="5" fillId="0" borderId="0" xfId="248" applyNumberFormat="1" applyFont="1" applyFill="1" applyBorder="1" applyAlignment="1" applyProtection="1">
      <alignment vertical="center"/>
      <protection locked="0"/>
    </xf>
    <xf numFmtId="167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0" xfId="248" applyNumberFormat="1" applyFont="1" applyFill="1" applyBorder="1" applyAlignment="1" applyProtection="1">
      <alignment vertical="center"/>
      <protection locked="0"/>
    </xf>
    <xf numFmtId="0" fontId="11" fillId="0" borderId="10" xfId="353" applyFont="1" applyFill="1" applyBorder="1" applyAlignment="1">
      <alignment horizontal="center" vertical="center"/>
      <protection/>
    </xf>
    <xf numFmtId="4" fontId="11" fillId="0" borderId="10" xfId="353" applyNumberFormat="1" applyFont="1" applyFill="1" applyBorder="1" applyAlignment="1">
      <alignment vertical="center"/>
      <protection/>
    </xf>
    <xf numFmtId="164" fontId="11" fillId="0" borderId="10" xfId="353" applyNumberFormat="1" applyFont="1" applyFill="1" applyBorder="1" applyAlignment="1">
      <alignment vertical="center"/>
      <protection/>
    </xf>
    <xf numFmtId="167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76" fillId="0" borderId="0" xfId="248" applyNumberFormat="1" applyFont="1" applyFill="1" applyAlignment="1" applyProtection="1">
      <alignment horizontal="center"/>
      <protection locked="0"/>
    </xf>
    <xf numFmtId="0" fontId="77" fillId="0" borderId="0" xfId="350" applyFont="1" applyAlignment="1">
      <alignment horizontal="center"/>
      <protection/>
    </xf>
    <xf numFmtId="167" fontId="77" fillId="0" borderId="0" xfId="350" applyNumberFormat="1" applyFont="1" applyAlignment="1">
      <alignment horizontal="center"/>
      <protection/>
    </xf>
    <xf numFmtId="0" fontId="25" fillId="0" borderId="0" xfId="0" applyFont="1" applyAlignment="1">
      <alignment horizontal="center"/>
    </xf>
    <xf numFmtId="167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0" fontId="78" fillId="0" borderId="0" xfId="0" applyNumberFormat="1" applyFont="1" applyBorder="1" applyAlignment="1">
      <alignment horizontal="center"/>
    </xf>
    <xf numFmtId="0" fontId="79" fillId="0" borderId="0" xfId="350" applyFont="1" applyAlignment="1">
      <alignment horizontal="center"/>
      <protection/>
    </xf>
    <xf numFmtId="167" fontId="79" fillId="0" borderId="0" xfId="350" applyNumberFormat="1" applyFont="1" applyAlignment="1">
      <alignment horizontal="center"/>
      <protection/>
    </xf>
    <xf numFmtId="167" fontId="80" fillId="0" borderId="0" xfId="0" applyNumberFormat="1" applyFont="1" applyBorder="1" applyAlignment="1">
      <alignment horizontal="center"/>
    </xf>
    <xf numFmtId="4" fontId="80" fillId="0" borderId="0" xfId="0" applyNumberFormat="1" applyFont="1" applyBorder="1" applyAlignment="1">
      <alignment horizontal="center" wrapText="1"/>
    </xf>
    <xf numFmtId="4" fontId="81" fillId="0" borderId="0" xfId="0" applyNumberFormat="1" applyFont="1" applyBorder="1" applyAlignment="1">
      <alignment horizontal="center" wrapText="1"/>
    </xf>
    <xf numFmtId="167" fontId="81" fillId="0" borderId="0" xfId="0" applyNumberFormat="1" applyFont="1" applyBorder="1" applyAlignment="1">
      <alignment horizontal="center"/>
    </xf>
    <xf numFmtId="4" fontId="82" fillId="0" borderId="0" xfId="0" applyNumberFormat="1" applyFont="1" applyBorder="1" applyAlignment="1">
      <alignment horizontal="center" wrapText="1"/>
    </xf>
    <xf numFmtId="0" fontId="32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/>
    </xf>
    <xf numFmtId="167" fontId="82" fillId="0" borderId="0" xfId="0" applyNumberFormat="1" applyFont="1" applyBorder="1" applyAlignment="1">
      <alignment horizontal="center"/>
    </xf>
    <xf numFmtId="167" fontId="83" fillId="0" borderId="0" xfId="0" applyNumberFormat="1" applyFont="1" applyBorder="1" applyAlignment="1">
      <alignment/>
    </xf>
    <xf numFmtId="9" fontId="2" fillId="0" borderId="0" xfId="269" applyNumberFormat="1" applyFont="1" applyFill="1" applyBorder="1" applyAlignment="1" applyProtection="1">
      <alignment wrapText="1"/>
      <protection locked="0"/>
    </xf>
    <xf numFmtId="0" fontId="2" fillId="0" borderId="0" xfId="248" applyFont="1" applyFill="1" applyBorder="1" applyAlignment="1" applyProtection="1">
      <alignment wrapText="1"/>
      <protection locked="0"/>
    </xf>
    <xf numFmtId="0" fontId="18" fillId="0" borderId="0" xfId="248" applyFont="1" applyFill="1" applyBorder="1" applyAlignment="1">
      <alignment vertical="justify"/>
      <protection/>
    </xf>
    <xf numFmtId="0" fontId="2" fillId="0" borderId="0" xfId="248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Alignment="1">
      <alignment horizontal="left"/>
    </xf>
    <xf numFmtId="0" fontId="2" fillId="0" borderId="0" xfId="248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5" fillId="0" borderId="0" xfId="248" applyFont="1" applyFill="1" applyBorder="1" applyAlignment="1" applyProtection="1">
      <alignment horizontal="left" vertical="center" wrapText="1"/>
      <protection locked="0"/>
    </xf>
    <xf numFmtId="0" fontId="7" fillId="0" borderId="0" xfId="248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7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2 10" xfId="42"/>
    <cellStyle name="Navadno 2 10 2" xfId="43"/>
    <cellStyle name="Navadno 2 11" xfId="44"/>
    <cellStyle name="Navadno 2 11 2" xfId="45"/>
    <cellStyle name="Navadno 2 12" xfId="46"/>
    <cellStyle name="Navadno 2 12 2" xfId="47"/>
    <cellStyle name="Navadno 2 13" xfId="48"/>
    <cellStyle name="Navadno 2 13 2" xfId="49"/>
    <cellStyle name="Navadno 2 14" xfId="50"/>
    <cellStyle name="Navadno 2 14 2" xfId="51"/>
    <cellStyle name="Navadno 2 15" xfId="52"/>
    <cellStyle name="Navadno 2 15 2" xfId="53"/>
    <cellStyle name="Navadno 2 16" xfId="54"/>
    <cellStyle name="Navadno 2 16 2" xfId="55"/>
    <cellStyle name="Navadno 2 17" xfId="56"/>
    <cellStyle name="Navadno 2 17 2" xfId="57"/>
    <cellStyle name="Navadno 2 18" xfId="58"/>
    <cellStyle name="Navadno 2 18 2" xfId="59"/>
    <cellStyle name="Navadno 2 19" xfId="60"/>
    <cellStyle name="Navadno 2 19 2" xfId="61"/>
    <cellStyle name="Navadno 2 2" xfId="62"/>
    <cellStyle name="Navadno 2 2 10" xfId="63"/>
    <cellStyle name="Navadno 2 2 10 2" xfId="64"/>
    <cellStyle name="Navadno 2 2 11" xfId="65"/>
    <cellStyle name="Navadno 2 2 11 2" xfId="66"/>
    <cellStyle name="Navadno 2 2 12" xfId="67"/>
    <cellStyle name="Navadno 2 2 12 2" xfId="68"/>
    <cellStyle name="Navadno 2 2 13" xfId="69"/>
    <cellStyle name="Navadno 2 2 13 2" xfId="70"/>
    <cellStyle name="Navadno 2 2 14" xfId="71"/>
    <cellStyle name="Navadno 2 2 14 2" xfId="72"/>
    <cellStyle name="Navadno 2 2 15" xfId="73"/>
    <cellStyle name="Navadno 2 2 15 2" xfId="74"/>
    <cellStyle name="Navadno 2 2 16" xfId="75"/>
    <cellStyle name="Navadno 2 2 16 2" xfId="76"/>
    <cellStyle name="Navadno 2 2 17" xfId="77"/>
    <cellStyle name="Navadno 2 2 17 2" xfId="78"/>
    <cellStyle name="Navadno 2 2 18" xfId="79"/>
    <cellStyle name="Navadno 2 2 18 2" xfId="80"/>
    <cellStyle name="Navadno 2 2 19" xfId="81"/>
    <cellStyle name="Navadno 2 2 19 2" xfId="82"/>
    <cellStyle name="Navadno 2 2 2" xfId="83"/>
    <cellStyle name="Navadno 2 2 2 10" xfId="84"/>
    <cellStyle name="Navadno 2 2 2 10 2" xfId="85"/>
    <cellStyle name="Navadno 2 2 2 11" xfId="86"/>
    <cellStyle name="Navadno 2 2 2 11 2" xfId="87"/>
    <cellStyle name="Navadno 2 2 2 12" xfId="88"/>
    <cellStyle name="Navadno 2 2 2 12 2" xfId="89"/>
    <cellStyle name="Navadno 2 2 2 13" xfId="90"/>
    <cellStyle name="Navadno 2 2 2 13 2" xfId="91"/>
    <cellStyle name="Navadno 2 2 2 14" xfId="92"/>
    <cellStyle name="Navadno 2 2 2 14 2" xfId="93"/>
    <cellStyle name="Navadno 2 2 2 15" xfId="94"/>
    <cellStyle name="Navadno 2 2 2 15 2" xfId="95"/>
    <cellStyle name="Navadno 2 2 2 16" xfId="96"/>
    <cellStyle name="Navadno 2 2 2 16 2" xfId="97"/>
    <cellStyle name="Navadno 2 2 2 17" xfId="98"/>
    <cellStyle name="Navadno 2 2 2 17 2" xfId="99"/>
    <cellStyle name="Navadno 2 2 2 18" xfId="100"/>
    <cellStyle name="Navadno 2 2 2 2" xfId="101"/>
    <cellStyle name="Navadno 2 2 2 2 2" xfId="102"/>
    <cellStyle name="Navadno 2 2 2 3" xfId="103"/>
    <cellStyle name="Navadno 2 2 2 3 2" xfId="104"/>
    <cellStyle name="Navadno 2 2 2 4" xfId="105"/>
    <cellStyle name="Navadno 2 2 2 4 2" xfId="106"/>
    <cellStyle name="Navadno 2 2 2 5" xfId="107"/>
    <cellStyle name="Navadno 2 2 2 5 2" xfId="108"/>
    <cellStyle name="Navadno 2 2 2 6" xfId="109"/>
    <cellStyle name="Navadno 2 2 2 6 2" xfId="110"/>
    <cellStyle name="Navadno 2 2 2 7" xfId="111"/>
    <cellStyle name="Navadno 2 2 2 7 2" xfId="112"/>
    <cellStyle name="Navadno 2 2 2 8" xfId="113"/>
    <cellStyle name="Navadno 2 2 2 8 2" xfId="114"/>
    <cellStyle name="Navadno 2 2 2 9" xfId="115"/>
    <cellStyle name="Navadno 2 2 2 9 2" xfId="116"/>
    <cellStyle name="Navadno 2 2 20" xfId="117"/>
    <cellStyle name="Navadno 2 2 20 2" xfId="118"/>
    <cellStyle name="Navadno 2 2 21" xfId="119"/>
    <cellStyle name="Navadno 2 2 3" xfId="120"/>
    <cellStyle name="Navadno 2 2 3 10" xfId="121"/>
    <cellStyle name="Navadno 2 2 3 10 2" xfId="122"/>
    <cellStyle name="Navadno 2 2 3 11" xfId="123"/>
    <cellStyle name="Navadno 2 2 3 11 2" xfId="124"/>
    <cellStyle name="Navadno 2 2 3 12" xfId="125"/>
    <cellStyle name="Navadno 2 2 3 12 2" xfId="126"/>
    <cellStyle name="Navadno 2 2 3 13" xfId="127"/>
    <cellStyle name="Navadno 2 2 3 13 2" xfId="128"/>
    <cellStyle name="Navadno 2 2 3 14" xfId="129"/>
    <cellStyle name="Navadno 2 2 3 14 2" xfId="130"/>
    <cellStyle name="Navadno 2 2 3 15" xfId="131"/>
    <cellStyle name="Navadno 2 2 3 15 2" xfId="132"/>
    <cellStyle name="Navadno 2 2 3 16" xfId="133"/>
    <cellStyle name="Navadno 2 2 3 16 2" xfId="134"/>
    <cellStyle name="Navadno 2 2 3 17" xfId="135"/>
    <cellStyle name="Navadno 2 2 3 17 2" xfId="136"/>
    <cellStyle name="Navadno 2 2 3 18" xfId="137"/>
    <cellStyle name="Navadno 2 2 3 2" xfId="138"/>
    <cellStyle name="Navadno 2 2 3 2 2" xfId="139"/>
    <cellStyle name="Navadno 2 2 3 3" xfId="140"/>
    <cellStyle name="Navadno 2 2 3 3 2" xfId="141"/>
    <cellStyle name="Navadno 2 2 3 4" xfId="142"/>
    <cellStyle name="Navadno 2 2 3 4 2" xfId="143"/>
    <cellStyle name="Navadno 2 2 3 5" xfId="144"/>
    <cellStyle name="Navadno 2 2 3 5 2" xfId="145"/>
    <cellStyle name="Navadno 2 2 3 6" xfId="146"/>
    <cellStyle name="Navadno 2 2 3 6 2" xfId="147"/>
    <cellStyle name="Navadno 2 2 3 7" xfId="148"/>
    <cellStyle name="Navadno 2 2 3 7 2" xfId="149"/>
    <cellStyle name="Navadno 2 2 3 8" xfId="150"/>
    <cellStyle name="Navadno 2 2 3 8 2" xfId="151"/>
    <cellStyle name="Navadno 2 2 3 9" xfId="152"/>
    <cellStyle name="Navadno 2 2 3 9 2" xfId="153"/>
    <cellStyle name="Navadno 2 2 4" xfId="154"/>
    <cellStyle name="Navadno 2 2 4 2" xfId="155"/>
    <cellStyle name="Navadno 2 2 5" xfId="156"/>
    <cellStyle name="Navadno 2 2 5 2" xfId="157"/>
    <cellStyle name="Navadno 2 2 6" xfId="158"/>
    <cellStyle name="Navadno 2 2 6 2" xfId="159"/>
    <cellStyle name="Navadno 2 2 7" xfId="160"/>
    <cellStyle name="Navadno 2 2 7 2" xfId="161"/>
    <cellStyle name="Navadno 2 2 8" xfId="162"/>
    <cellStyle name="Navadno 2 2 8 2" xfId="163"/>
    <cellStyle name="Navadno 2 2 9" xfId="164"/>
    <cellStyle name="Navadno 2 2 9 2" xfId="165"/>
    <cellStyle name="Navadno 2 20" xfId="166"/>
    <cellStyle name="Navadno 2 20 2" xfId="167"/>
    <cellStyle name="Navadno 2 3" xfId="168"/>
    <cellStyle name="Navadno 2 3 2" xfId="169"/>
    <cellStyle name="Navadno 2 3 2 10" xfId="170"/>
    <cellStyle name="Navadno 2 3 2 10 2" xfId="171"/>
    <cellStyle name="Navadno 2 3 2 11" xfId="172"/>
    <cellStyle name="Navadno 2 3 2 11 2" xfId="173"/>
    <cellStyle name="Navadno 2 3 2 12" xfId="174"/>
    <cellStyle name="Navadno 2 3 2 12 2" xfId="175"/>
    <cellStyle name="Navadno 2 3 2 13" xfId="176"/>
    <cellStyle name="Navadno 2 3 2 13 2" xfId="177"/>
    <cellStyle name="Navadno 2 3 2 14" xfId="178"/>
    <cellStyle name="Navadno 2 3 2 14 2" xfId="179"/>
    <cellStyle name="Navadno 2 3 2 15" xfId="180"/>
    <cellStyle name="Navadno 2 3 2 15 2" xfId="181"/>
    <cellStyle name="Navadno 2 3 2 16" xfId="182"/>
    <cellStyle name="Navadno 2 3 2 16 2" xfId="183"/>
    <cellStyle name="Navadno 2 3 2 17" xfId="184"/>
    <cellStyle name="Navadno 2 3 2 17 2" xfId="185"/>
    <cellStyle name="Navadno 2 3 2 18" xfId="186"/>
    <cellStyle name="Navadno 2 3 2 2" xfId="187"/>
    <cellStyle name="Navadno 2 3 2 2 2" xfId="188"/>
    <cellStyle name="Navadno 2 3 2 3" xfId="189"/>
    <cellStyle name="Navadno 2 3 2 3 2" xfId="190"/>
    <cellStyle name="Navadno 2 3 2 4" xfId="191"/>
    <cellStyle name="Navadno 2 3 2 4 2" xfId="192"/>
    <cellStyle name="Navadno 2 3 2 5" xfId="193"/>
    <cellStyle name="Navadno 2 3 2 5 2" xfId="194"/>
    <cellStyle name="Navadno 2 3 2 6" xfId="195"/>
    <cellStyle name="Navadno 2 3 2 6 2" xfId="196"/>
    <cellStyle name="Navadno 2 3 2 7" xfId="197"/>
    <cellStyle name="Navadno 2 3 2 7 2" xfId="198"/>
    <cellStyle name="Navadno 2 3 2 8" xfId="199"/>
    <cellStyle name="Navadno 2 3 2 8 2" xfId="200"/>
    <cellStyle name="Navadno 2 3 2 9" xfId="201"/>
    <cellStyle name="Navadno 2 3 2 9 2" xfId="202"/>
    <cellStyle name="Navadno 2 3 3" xfId="203"/>
    <cellStyle name="Navadno 2 3 3 10" xfId="204"/>
    <cellStyle name="Navadno 2 3 3 10 2" xfId="205"/>
    <cellStyle name="Navadno 2 3 3 11" xfId="206"/>
    <cellStyle name="Navadno 2 3 3 11 2" xfId="207"/>
    <cellStyle name="Navadno 2 3 3 12" xfId="208"/>
    <cellStyle name="Navadno 2 3 3 12 2" xfId="209"/>
    <cellStyle name="Navadno 2 3 3 13" xfId="210"/>
    <cellStyle name="Navadno 2 3 3 13 2" xfId="211"/>
    <cellStyle name="Navadno 2 3 3 14" xfId="212"/>
    <cellStyle name="Navadno 2 3 3 14 2" xfId="213"/>
    <cellStyle name="Navadno 2 3 3 15" xfId="214"/>
    <cellStyle name="Navadno 2 3 3 15 2" xfId="215"/>
    <cellStyle name="Navadno 2 3 3 16" xfId="216"/>
    <cellStyle name="Navadno 2 3 3 16 2" xfId="217"/>
    <cellStyle name="Navadno 2 3 3 17" xfId="218"/>
    <cellStyle name="Navadno 2 3 3 17 2" xfId="219"/>
    <cellStyle name="Navadno 2 3 3 18" xfId="220"/>
    <cellStyle name="Navadno 2 3 3 2" xfId="221"/>
    <cellStyle name="Navadno 2 3 3 2 2" xfId="222"/>
    <cellStyle name="Navadno 2 3 3 3" xfId="223"/>
    <cellStyle name="Navadno 2 3 3 3 2" xfId="224"/>
    <cellStyle name="Navadno 2 3 3 4" xfId="225"/>
    <cellStyle name="Navadno 2 3 3 4 2" xfId="226"/>
    <cellStyle name="Navadno 2 3 3 5" xfId="227"/>
    <cellStyle name="Navadno 2 3 3 5 2" xfId="228"/>
    <cellStyle name="Navadno 2 3 3 6" xfId="229"/>
    <cellStyle name="Navadno 2 3 3 6 2" xfId="230"/>
    <cellStyle name="Navadno 2 3 3 7" xfId="231"/>
    <cellStyle name="Navadno 2 3 3 7 2" xfId="232"/>
    <cellStyle name="Navadno 2 3 3 8" xfId="233"/>
    <cellStyle name="Navadno 2 3 3 8 2" xfId="234"/>
    <cellStyle name="Navadno 2 3 3 9" xfId="235"/>
    <cellStyle name="Navadno 2 3 3 9 2" xfId="236"/>
    <cellStyle name="Navadno 2 4" xfId="237"/>
    <cellStyle name="Navadno 2 5" xfId="238"/>
    <cellStyle name="Navadno 2 5 2" xfId="239"/>
    <cellStyle name="Navadno 2 6" xfId="240"/>
    <cellStyle name="Navadno 2 6 2" xfId="241"/>
    <cellStyle name="Navadno 2 7" xfId="242"/>
    <cellStyle name="Navadno 2 7 2" xfId="243"/>
    <cellStyle name="Navadno 2 8" xfId="244"/>
    <cellStyle name="Navadno 2 8 2" xfId="245"/>
    <cellStyle name="Navadno 2 9" xfId="246"/>
    <cellStyle name="Navadno 2 9 2" xfId="247"/>
    <cellStyle name="Navadno 3" xfId="248"/>
    <cellStyle name="Navadno 3 10" xfId="249"/>
    <cellStyle name="Navadno 3 10 2" xfId="250"/>
    <cellStyle name="Navadno 3 11" xfId="251"/>
    <cellStyle name="Navadno 3 11 2" xfId="252"/>
    <cellStyle name="Navadno 3 12" xfId="253"/>
    <cellStyle name="Navadno 3 12 2" xfId="254"/>
    <cellStyle name="Navadno 3 13" xfId="255"/>
    <cellStyle name="Navadno 3 13 2" xfId="256"/>
    <cellStyle name="Navadno 3 14" xfId="257"/>
    <cellStyle name="Navadno 3 14 2" xfId="258"/>
    <cellStyle name="Navadno 3 15" xfId="259"/>
    <cellStyle name="Navadno 3 15 2" xfId="260"/>
    <cellStyle name="Navadno 3 16" xfId="261"/>
    <cellStyle name="Navadno 3 16 2" xfId="262"/>
    <cellStyle name="Navadno 3 17" xfId="263"/>
    <cellStyle name="Navadno 3 17 2" xfId="264"/>
    <cellStyle name="Navadno 3 18" xfId="265"/>
    <cellStyle name="Navadno 3 18 2" xfId="266"/>
    <cellStyle name="Navadno 3 19" xfId="267"/>
    <cellStyle name="Navadno 3 19 2" xfId="268"/>
    <cellStyle name="Navadno 3 2" xfId="269"/>
    <cellStyle name="Navadno 3 2 10" xfId="270"/>
    <cellStyle name="Navadno 3 2 10 2" xfId="271"/>
    <cellStyle name="Navadno 3 2 11" xfId="272"/>
    <cellStyle name="Navadno 3 2 11 2" xfId="273"/>
    <cellStyle name="Navadno 3 2 12" xfId="274"/>
    <cellStyle name="Navadno 3 2 12 2" xfId="275"/>
    <cellStyle name="Navadno 3 2 13" xfId="276"/>
    <cellStyle name="Navadno 3 2 13 2" xfId="277"/>
    <cellStyle name="Navadno 3 2 14" xfId="278"/>
    <cellStyle name="Navadno 3 2 14 2" xfId="279"/>
    <cellStyle name="Navadno 3 2 15" xfId="280"/>
    <cellStyle name="Navadno 3 2 15 2" xfId="281"/>
    <cellStyle name="Navadno 3 2 16" xfId="282"/>
    <cellStyle name="Navadno 3 2 16 2" xfId="283"/>
    <cellStyle name="Navadno 3 2 17" xfId="284"/>
    <cellStyle name="Navadno 3 2 17 2" xfId="285"/>
    <cellStyle name="Navadno 3 2 18" xfId="286"/>
    <cellStyle name="Navadno 3 2 2" xfId="287"/>
    <cellStyle name="Navadno 3 2 2 2" xfId="288"/>
    <cellStyle name="Navadno 3 2 3" xfId="289"/>
    <cellStyle name="Navadno 3 2 3 2" xfId="290"/>
    <cellStyle name="Navadno 3 2 4" xfId="291"/>
    <cellStyle name="Navadno 3 2 4 2" xfId="292"/>
    <cellStyle name="Navadno 3 2 5" xfId="293"/>
    <cellStyle name="Navadno 3 2 5 2" xfId="294"/>
    <cellStyle name="Navadno 3 2 6" xfId="295"/>
    <cellStyle name="Navadno 3 2 6 2" xfId="296"/>
    <cellStyle name="Navadno 3 2 7" xfId="297"/>
    <cellStyle name="Navadno 3 2 7 2" xfId="298"/>
    <cellStyle name="Navadno 3 2 8" xfId="299"/>
    <cellStyle name="Navadno 3 2 8 2" xfId="300"/>
    <cellStyle name="Navadno 3 2 9" xfId="301"/>
    <cellStyle name="Navadno 3 2 9 2" xfId="302"/>
    <cellStyle name="Navadno 3 20" xfId="303"/>
    <cellStyle name="Navadno 3 3" xfId="304"/>
    <cellStyle name="Navadno 3 3 10" xfId="305"/>
    <cellStyle name="Navadno 3 3 10 2" xfId="306"/>
    <cellStyle name="Navadno 3 3 11" xfId="307"/>
    <cellStyle name="Navadno 3 3 11 2" xfId="308"/>
    <cellStyle name="Navadno 3 3 12" xfId="309"/>
    <cellStyle name="Navadno 3 3 12 2" xfId="310"/>
    <cellStyle name="Navadno 3 3 13" xfId="311"/>
    <cellStyle name="Navadno 3 3 13 2" xfId="312"/>
    <cellStyle name="Navadno 3 3 14" xfId="313"/>
    <cellStyle name="Navadno 3 3 14 2" xfId="314"/>
    <cellStyle name="Navadno 3 3 15" xfId="315"/>
    <cellStyle name="Navadno 3 3 15 2" xfId="316"/>
    <cellStyle name="Navadno 3 3 16" xfId="317"/>
    <cellStyle name="Navadno 3 3 16 2" xfId="318"/>
    <cellStyle name="Navadno 3 3 17" xfId="319"/>
    <cellStyle name="Navadno 3 3 17 2" xfId="320"/>
    <cellStyle name="Navadno 3 3 18" xfId="321"/>
    <cellStyle name="Navadno 3 3 2" xfId="322"/>
    <cellStyle name="Navadno 3 3 2 2" xfId="323"/>
    <cellStyle name="Navadno 3 3 3" xfId="324"/>
    <cellStyle name="Navadno 3 3 3 2" xfId="325"/>
    <cellStyle name="Navadno 3 3 4" xfId="326"/>
    <cellStyle name="Navadno 3 3 4 2" xfId="327"/>
    <cellStyle name="Navadno 3 3 5" xfId="328"/>
    <cellStyle name="Navadno 3 3 5 2" xfId="329"/>
    <cellStyle name="Navadno 3 3 6" xfId="330"/>
    <cellStyle name="Navadno 3 3 6 2" xfId="331"/>
    <cellStyle name="Navadno 3 3 7" xfId="332"/>
    <cellStyle name="Navadno 3 3 7 2" xfId="333"/>
    <cellStyle name="Navadno 3 3 8" xfId="334"/>
    <cellStyle name="Navadno 3 3 8 2" xfId="335"/>
    <cellStyle name="Navadno 3 3 9" xfId="336"/>
    <cellStyle name="Navadno 3 3 9 2" xfId="337"/>
    <cellStyle name="Navadno 3 4" xfId="338"/>
    <cellStyle name="Navadno 3 4 2" xfId="339"/>
    <cellStyle name="Navadno 3 5" xfId="340"/>
    <cellStyle name="Navadno 3 5 2" xfId="341"/>
    <cellStyle name="Navadno 3 6" xfId="342"/>
    <cellStyle name="Navadno 3 6 2" xfId="343"/>
    <cellStyle name="Navadno 3 7" xfId="344"/>
    <cellStyle name="Navadno 3 7 2" xfId="345"/>
    <cellStyle name="Navadno 3 8" xfId="346"/>
    <cellStyle name="Navadno 3 8 2" xfId="347"/>
    <cellStyle name="Navadno 3 9" xfId="348"/>
    <cellStyle name="Navadno 3 9 2" xfId="349"/>
    <cellStyle name="Navadno 4" xfId="350"/>
    <cellStyle name="Navadno 4 2" xfId="351"/>
    <cellStyle name="Navadno 4 3" xfId="352"/>
    <cellStyle name="Navadno_POPIS DEL-DORNBERK-1.faza-razpis" xfId="353"/>
    <cellStyle name="Navadno_POPIS-vodovod-popravljen-brezcen" xfId="354"/>
    <cellStyle name="Nevtralno" xfId="355"/>
    <cellStyle name="Normal 2" xfId="356"/>
    <cellStyle name="Normal 3" xfId="357"/>
    <cellStyle name="Normal_I-BREZOV" xfId="358"/>
    <cellStyle name="Percent" xfId="359"/>
    <cellStyle name="Odstotek 2" xfId="360"/>
    <cellStyle name="Odstotek 2 2" xfId="361"/>
    <cellStyle name="Opomba" xfId="362"/>
    <cellStyle name="Opozorilo" xfId="363"/>
    <cellStyle name="Pojasnjevalno besedilo" xfId="364"/>
    <cellStyle name="Poudarek1" xfId="365"/>
    <cellStyle name="Poudarek2" xfId="366"/>
    <cellStyle name="Poudarek3" xfId="367"/>
    <cellStyle name="Poudarek4" xfId="368"/>
    <cellStyle name="Poudarek5" xfId="369"/>
    <cellStyle name="Poudarek6" xfId="370"/>
    <cellStyle name="Povezana celica" xfId="371"/>
    <cellStyle name="Preveri celico" xfId="372"/>
    <cellStyle name="Računanje" xfId="373"/>
    <cellStyle name="Slabo" xfId="374"/>
    <cellStyle name="Currency" xfId="375"/>
    <cellStyle name="Currency [0]" xfId="376"/>
    <cellStyle name="Comma" xfId="377"/>
    <cellStyle name="Comma [0]" xfId="378"/>
    <cellStyle name="Vejica 2" xfId="379"/>
    <cellStyle name="Vejica 2 2" xfId="380"/>
    <cellStyle name="Vejica 2 2 2" xfId="381"/>
    <cellStyle name="Vejica 2 3" xfId="382"/>
    <cellStyle name="Vnos" xfId="383"/>
    <cellStyle name="Vsota" xfId="3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jan.florjancic@siol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45"/>
  <sheetViews>
    <sheetView tabSelected="1" view="pageBreakPreview" zoomScaleSheetLayoutView="100" zoomScalePageLayoutView="160" workbookViewId="0" topLeftCell="A1">
      <selection activeCell="B11" sqref="B11"/>
    </sheetView>
  </sheetViews>
  <sheetFormatPr defaultColWidth="9.00390625" defaultRowHeight="12.75"/>
  <cols>
    <col min="1" max="1" width="7.00390625" style="18" customWidth="1"/>
    <col min="2" max="2" width="37.625" style="18" customWidth="1"/>
    <col min="3" max="3" width="5.00390625" style="19" customWidth="1"/>
    <col min="4" max="4" width="11.875" style="20" customWidth="1"/>
    <col min="5" max="5" width="10.25390625" style="28" customWidth="1"/>
    <col min="6" max="6" width="14.25390625" style="28" customWidth="1"/>
    <col min="7" max="7" width="1.75390625" style="29" customWidth="1"/>
    <col min="8" max="8" width="9.00390625" style="21" customWidth="1"/>
    <col min="9" max="9" width="9.00390625" style="22" customWidth="1"/>
    <col min="10" max="10" width="10.00390625" style="22" bestFit="1" customWidth="1"/>
    <col min="11" max="11" width="10.25390625" style="22" bestFit="1" customWidth="1"/>
    <col min="12" max="12" width="9.00390625" style="22" customWidth="1"/>
    <col min="13" max="13" width="9.25390625" style="22" bestFit="1" customWidth="1"/>
    <col min="14" max="15" width="9.00390625" style="22" customWidth="1"/>
    <col min="16" max="16" width="10.25390625" style="22" customWidth="1"/>
    <col min="17" max="18" width="9.00390625" style="22" customWidth="1"/>
    <col min="19" max="19" width="6.375" style="22" customWidth="1"/>
    <col min="20" max="20" width="4.375" style="22" customWidth="1"/>
    <col min="21" max="22" width="9.00390625" style="22" customWidth="1"/>
    <col min="23" max="23" width="10.875" style="22" customWidth="1"/>
    <col min="24" max="26" width="9.00390625" style="22" customWidth="1"/>
    <col min="27" max="27" width="5.125" style="22" customWidth="1"/>
    <col min="28" max="16384" width="9.00390625" style="22" customWidth="1"/>
  </cols>
  <sheetData>
    <row r="1" spans="1:10" s="1" customFormat="1" ht="15">
      <c r="A1" s="2"/>
      <c r="B1" s="3"/>
      <c r="C1" s="4"/>
      <c r="D1" s="5"/>
      <c r="E1" s="25"/>
      <c r="F1" s="25"/>
      <c r="G1" s="30"/>
      <c r="H1" s="6"/>
      <c r="I1" s="7"/>
      <c r="J1" s="7"/>
    </row>
    <row r="2" spans="1:10" s="1" customFormat="1" ht="16.5" customHeight="1">
      <c r="A2" s="109" t="s">
        <v>35</v>
      </c>
      <c r="B2" s="109"/>
      <c r="C2" s="109"/>
      <c r="D2" s="109"/>
      <c r="E2" s="109"/>
      <c r="F2" s="79"/>
      <c r="G2" s="30"/>
      <c r="H2" s="6"/>
      <c r="I2" s="7"/>
      <c r="J2" s="7"/>
    </row>
    <row r="3" spans="1:10" s="1" customFormat="1" ht="16.5" customHeight="1">
      <c r="A3" s="109" t="s">
        <v>36</v>
      </c>
      <c r="B3" s="109"/>
      <c r="C3" s="109"/>
      <c r="D3" s="109"/>
      <c r="E3" s="109"/>
      <c r="F3" s="25"/>
      <c r="G3" s="30"/>
      <c r="H3" s="6"/>
      <c r="I3" s="7"/>
      <c r="J3" s="7"/>
    </row>
    <row r="4" spans="1:10" s="1" customFormat="1" ht="15">
      <c r="A4" s="2"/>
      <c r="B4" s="3"/>
      <c r="C4" s="4"/>
      <c r="D4" s="5"/>
      <c r="E4" s="110" t="s">
        <v>68</v>
      </c>
      <c r="F4" s="110"/>
      <c r="G4" s="30"/>
      <c r="H4" s="6"/>
      <c r="I4" s="7"/>
      <c r="J4" s="7"/>
    </row>
    <row r="5" spans="1:10" s="1" customFormat="1" ht="49.5" customHeight="1">
      <c r="A5" s="111" t="s">
        <v>69</v>
      </c>
      <c r="B5" s="111"/>
      <c r="C5" s="111"/>
      <c r="D5" s="111"/>
      <c r="E5" s="108"/>
      <c r="F5" s="108"/>
      <c r="G5" s="30"/>
      <c r="H5" s="6"/>
      <c r="I5" s="7"/>
      <c r="J5" s="7"/>
    </row>
    <row r="6" spans="1:10" s="1" customFormat="1" ht="16.5" customHeight="1">
      <c r="A6" s="109"/>
      <c r="B6" s="109"/>
      <c r="C6" s="109"/>
      <c r="D6" s="109"/>
      <c r="E6" s="109"/>
      <c r="F6" s="25"/>
      <c r="G6" s="30"/>
      <c r="H6" s="6"/>
      <c r="I6" s="7"/>
      <c r="J6" s="7"/>
    </row>
    <row r="7" spans="1:10" s="1" customFormat="1" ht="16.5" customHeight="1">
      <c r="A7" s="107"/>
      <c r="B7" s="107"/>
      <c r="C7" s="107"/>
      <c r="D7" s="107"/>
      <c r="E7" s="107"/>
      <c r="F7" s="25"/>
      <c r="G7" s="30"/>
      <c r="H7" s="6"/>
      <c r="I7" s="7"/>
      <c r="J7" s="7"/>
    </row>
    <row r="8" spans="1:10" s="1" customFormat="1" ht="16.5" customHeight="1">
      <c r="A8" s="107"/>
      <c r="B8" s="107"/>
      <c r="C8" s="107"/>
      <c r="D8" s="107"/>
      <c r="E8" s="107"/>
      <c r="F8" s="25"/>
      <c r="G8" s="30"/>
      <c r="H8" s="6"/>
      <c r="I8" s="7"/>
      <c r="J8" s="7"/>
    </row>
    <row r="9" spans="1:10" s="1" customFormat="1" ht="15">
      <c r="A9" s="2"/>
      <c r="B9" s="3"/>
      <c r="C9" s="4"/>
      <c r="D9" s="5"/>
      <c r="E9" s="25"/>
      <c r="F9" s="25"/>
      <c r="G9" s="30"/>
      <c r="H9" s="6"/>
      <c r="I9" s="7"/>
      <c r="J9" s="7"/>
    </row>
    <row r="10" spans="1:10" s="1" customFormat="1" ht="15.75">
      <c r="A10" s="2"/>
      <c r="B10" s="112" t="s">
        <v>57</v>
      </c>
      <c r="C10" s="112"/>
      <c r="D10" s="112"/>
      <c r="E10" s="112"/>
      <c r="F10" s="25"/>
      <c r="G10" s="30"/>
      <c r="H10" s="6"/>
      <c r="I10" s="7"/>
      <c r="J10" s="7"/>
    </row>
    <row r="11" spans="1:10" s="1" customFormat="1" ht="15">
      <c r="A11" s="2"/>
      <c r="B11" s="3"/>
      <c r="C11" s="4"/>
      <c r="D11" s="5"/>
      <c r="E11" s="25"/>
      <c r="F11" s="25"/>
      <c r="G11" s="30"/>
      <c r="H11" s="6"/>
      <c r="I11" s="7"/>
      <c r="J11" s="7"/>
    </row>
    <row r="12" spans="1:10" s="1" customFormat="1" ht="15">
      <c r="A12" s="2"/>
      <c r="B12" s="3"/>
      <c r="C12" s="4"/>
      <c r="D12" s="5"/>
      <c r="E12" s="25"/>
      <c r="F12" s="25"/>
      <c r="G12" s="30"/>
      <c r="H12" s="6"/>
      <c r="I12" s="7"/>
      <c r="J12" s="7"/>
    </row>
    <row r="13" spans="1:10" s="1" customFormat="1" ht="15">
      <c r="A13" s="2"/>
      <c r="B13" s="3"/>
      <c r="C13" s="4"/>
      <c r="D13" s="5"/>
      <c r="E13" s="25"/>
      <c r="F13" s="25"/>
      <c r="G13" s="30"/>
      <c r="H13" s="6"/>
      <c r="I13" s="7"/>
      <c r="J13" s="7"/>
    </row>
    <row r="14" spans="1:10" s="1" customFormat="1" ht="15">
      <c r="A14" s="2"/>
      <c r="B14" s="3"/>
      <c r="C14" s="4"/>
      <c r="D14" s="5"/>
      <c r="E14" s="25"/>
      <c r="F14" s="25"/>
      <c r="G14" s="30"/>
      <c r="H14" s="6"/>
      <c r="I14" s="7"/>
      <c r="J14" s="7"/>
    </row>
    <row r="15" spans="2:10" s="1" customFormat="1" ht="20.25" customHeight="1">
      <c r="B15" s="106" t="s">
        <v>10</v>
      </c>
      <c r="C15" s="106"/>
      <c r="D15" s="106"/>
      <c r="E15" s="106"/>
      <c r="F15" s="106"/>
      <c r="G15" s="30"/>
      <c r="H15" s="6"/>
      <c r="I15" s="7"/>
      <c r="J15" s="7"/>
    </row>
    <row r="16" spans="1:10" s="1" customFormat="1" ht="20.25">
      <c r="A16" s="8"/>
      <c r="B16" s="9"/>
      <c r="C16" s="10"/>
      <c r="D16" s="11"/>
      <c r="E16" s="26"/>
      <c r="F16" s="26"/>
      <c r="G16" s="30"/>
      <c r="H16" s="6"/>
      <c r="I16" s="7"/>
      <c r="J16" s="7"/>
    </row>
    <row r="17" spans="1:10" s="57" customFormat="1" ht="22.5" customHeight="1">
      <c r="A17" s="47" t="s">
        <v>18</v>
      </c>
      <c r="B17" s="48" t="s">
        <v>12</v>
      </c>
      <c r="C17" s="4"/>
      <c r="D17" s="5"/>
      <c r="E17" s="25"/>
      <c r="F17" s="25"/>
      <c r="G17" s="58"/>
      <c r="H17" s="5"/>
      <c r="I17" s="59"/>
      <c r="J17" s="59"/>
    </row>
    <row r="18" spans="1:10" s="57" customFormat="1" ht="18" customHeight="1">
      <c r="A18" s="60" t="s">
        <v>11</v>
      </c>
      <c r="B18" s="61" t="s">
        <v>38</v>
      </c>
      <c r="C18" s="62"/>
      <c r="D18" s="63"/>
      <c r="E18" s="64"/>
      <c r="F18" s="46">
        <f>SUM(F66)</f>
        <v>0</v>
      </c>
      <c r="G18" s="58"/>
      <c r="H18" s="2"/>
      <c r="I18" s="56"/>
      <c r="J18" s="56"/>
    </row>
    <row r="19" spans="1:10" s="57" customFormat="1" ht="18" customHeight="1">
      <c r="A19" s="60" t="s">
        <v>13</v>
      </c>
      <c r="B19" s="61" t="s">
        <v>17</v>
      </c>
      <c r="C19" s="62"/>
      <c r="D19" s="63"/>
      <c r="E19" s="64"/>
      <c r="F19" s="46">
        <f>SUM(F88)</f>
        <v>0</v>
      </c>
      <c r="G19" s="58"/>
      <c r="H19" s="2"/>
      <c r="I19" s="2"/>
      <c r="J19" s="65"/>
    </row>
    <row r="20" spans="1:10" s="57" customFormat="1" ht="18" customHeight="1">
      <c r="A20" s="60" t="s">
        <v>14</v>
      </c>
      <c r="B20" s="61" t="s">
        <v>42</v>
      </c>
      <c r="C20" s="44"/>
      <c r="D20" s="45"/>
      <c r="E20" s="46"/>
      <c r="F20" s="46">
        <f>SUM(F105)</f>
        <v>0</v>
      </c>
      <c r="G20" s="58"/>
      <c r="H20" s="2"/>
      <c r="I20" s="2"/>
      <c r="J20" s="65"/>
    </row>
    <row r="21" spans="1:10" s="57" customFormat="1" ht="18" customHeight="1">
      <c r="A21" s="60" t="s">
        <v>15</v>
      </c>
      <c r="B21" s="61" t="s">
        <v>27</v>
      </c>
      <c r="C21" s="62"/>
      <c r="D21" s="63"/>
      <c r="E21" s="64"/>
      <c r="F21" s="46">
        <f>SUM(F119)</f>
        <v>0</v>
      </c>
      <c r="G21" s="58"/>
      <c r="H21" s="2"/>
      <c r="I21" s="56"/>
      <c r="J21" s="56"/>
    </row>
    <row r="22" spans="1:10" s="57" customFormat="1" ht="18" customHeight="1">
      <c r="A22" s="60" t="s">
        <v>16</v>
      </c>
      <c r="B22" s="61" t="s">
        <v>20</v>
      </c>
      <c r="C22" s="66"/>
      <c r="D22" s="63"/>
      <c r="E22" s="64"/>
      <c r="F22" s="46">
        <f>SUM(F129)</f>
        <v>0</v>
      </c>
      <c r="G22" s="58"/>
      <c r="H22" s="2"/>
      <c r="I22" s="2"/>
      <c r="J22" s="65"/>
    </row>
    <row r="23" spans="1:10" s="57" customFormat="1" ht="18" customHeight="1">
      <c r="A23" s="60" t="s">
        <v>46</v>
      </c>
      <c r="B23" s="61" t="s">
        <v>49</v>
      </c>
      <c r="C23" s="66"/>
      <c r="D23" s="63"/>
      <c r="E23" s="64"/>
      <c r="F23" s="46">
        <f>SUM(F137)</f>
        <v>0</v>
      </c>
      <c r="G23" s="58"/>
      <c r="H23" s="2"/>
      <c r="I23" s="2"/>
      <c r="J23" s="65"/>
    </row>
    <row r="24" spans="1:10" s="57" customFormat="1" ht="21" customHeight="1">
      <c r="A24" s="50"/>
      <c r="B24" s="51" t="s">
        <v>9</v>
      </c>
      <c r="C24" s="52"/>
      <c r="D24" s="53"/>
      <c r="E24" s="54"/>
      <c r="F24" s="80">
        <f>SUM(F18:F23)</f>
        <v>0</v>
      </c>
      <c r="G24" s="55"/>
      <c r="H24" s="56"/>
      <c r="I24" s="56"/>
      <c r="J24" s="56"/>
    </row>
    <row r="25" spans="1:10" s="57" customFormat="1" ht="21" customHeight="1">
      <c r="A25" s="50"/>
      <c r="B25" s="61"/>
      <c r="C25" s="35"/>
      <c r="D25" s="68"/>
      <c r="E25" s="69"/>
      <c r="F25" s="46"/>
      <c r="G25" s="55"/>
      <c r="H25" s="56"/>
      <c r="I25" s="56"/>
      <c r="J25" s="56"/>
    </row>
    <row r="26" spans="1:10" s="57" customFormat="1" ht="22.5" customHeight="1">
      <c r="A26" s="47" t="s">
        <v>19</v>
      </c>
      <c r="B26" s="48" t="s">
        <v>22</v>
      </c>
      <c r="C26" s="4"/>
      <c r="D26" s="5"/>
      <c r="E26" s="25"/>
      <c r="F26" s="79">
        <f>SUM(F145)</f>
        <v>0</v>
      </c>
      <c r="G26" s="58"/>
      <c r="H26" s="5"/>
      <c r="I26" s="59"/>
      <c r="J26" s="59"/>
    </row>
    <row r="27" spans="1:10" s="57" customFormat="1" ht="22.5" customHeight="1" thickBot="1">
      <c r="A27" s="47"/>
      <c r="B27" s="70"/>
      <c r="C27" s="71"/>
      <c r="D27" s="72"/>
      <c r="E27" s="73"/>
      <c r="F27" s="73"/>
      <c r="G27" s="58"/>
      <c r="H27" s="5"/>
      <c r="I27" s="59"/>
      <c r="J27" s="59"/>
    </row>
    <row r="28" spans="1:10" s="57" customFormat="1" ht="22.5" customHeight="1" thickBot="1" thickTop="1">
      <c r="A28" s="47"/>
      <c r="B28" s="74" t="s">
        <v>28</v>
      </c>
      <c r="C28" s="75"/>
      <c r="D28" s="76"/>
      <c r="E28" s="77"/>
      <c r="F28" s="78">
        <f>SUM(F24+F26)</f>
        <v>0</v>
      </c>
      <c r="G28" s="58"/>
      <c r="H28" s="5"/>
      <c r="I28" s="59"/>
      <c r="J28" s="59"/>
    </row>
    <row r="29" spans="1:10" s="57" customFormat="1" ht="22.5" customHeight="1" thickTop="1">
      <c r="A29" s="47"/>
      <c r="B29" s="48"/>
      <c r="C29" s="4"/>
      <c r="D29" s="5"/>
      <c r="E29" s="25"/>
      <c r="F29" s="81"/>
      <c r="G29" s="58"/>
      <c r="H29" s="5"/>
      <c r="I29" s="59"/>
      <c r="J29" s="59"/>
    </row>
    <row r="30" spans="1:10" s="57" customFormat="1" ht="22.5" customHeight="1">
      <c r="A30" s="47"/>
      <c r="B30" s="48"/>
      <c r="C30" s="4"/>
      <c r="D30" s="5"/>
      <c r="E30" s="25"/>
      <c r="F30" s="81"/>
      <c r="G30" s="58"/>
      <c r="H30" s="5"/>
      <c r="I30" s="59"/>
      <c r="J30" s="59"/>
    </row>
    <row r="31" spans="1:10" s="57" customFormat="1" ht="22.5" customHeight="1">
      <c r="A31" s="47"/>
      <c r="B31" s="48"/>
      <c r="C31" s="4"/>
      <c r="D31" s="5"/>
      <c r="E31" s="25"/>
      <c r="F31" s="81"/>
      <c r="G31" s="58"/>
      <c r="H31" s="5"/>
      <c r="I31" s="59"/>
      <c r="J31" s="59"/>
    </row>
    <row r="32" spans="1:10" s="57" customFormat="1" ht="22.5" customHeight="1">
      <c r="A32" s="47"/>
      <c r="B32" s="48"/>
      <c r="C32" s="4"/>
      <c r="D32" s="5"/>
      <c r="E32" s="25"/>
      <c r="F32" s="81"/>
      <c r="G32" s="58"/>
      <c r="H32" s="5"/>
      <c r="I32" s="59"/>
      <c r="J32" s="59"/>
    </row>
    <row r="33" spans="1:10" s="57" customFormat="1" ht="22.5" customHeight="1">
      <c r="A33" s="47"/>
      <c r="B33" s="48"/>
      <c r="C33" s="4"/>
      <c r="D33" s="5"/>
      <c r="E33" s="25"/>
      <c r="F33" s="81"/>
      <c r="G33" s="58"/>
      <c r="H33" s="5"/>
      <c r="I33" s="59"/>
      <c r="J33" s="59"/>
    </row>
    <row r="34" spans="1:10" s="57" customFormat="1" ht="22.5" customHeight="1">
      <c r="A34" s="47"/>
      <c r="B34" s="48"/>
      <c r="C34" s="4"/>
      <c r="D34" s="5"/>
      <c r="E34" s="25"/>
      <c r="F34" s="81"/>
      <c r="G34" s="58"/>
      <c r="H34" s="5"/>
      <c r="I34" s="59"/>
      <c r="J34" s="59"/>
    </row>
    <row r="35" spans="1:10" s="57" customFormat="1" ht="22.5" customHeight="1">
      <c r="A35" s="47"/>
      <c r="B35" s="48"/>
      <c r="C35" s="4"/>
      <c r="D35" s="5"/>
      <c r="E35" s="25"/>
      <c r="F35" s="81"/>
      <c r="G35" s="58"/>
      <c r="H35" s="5"/>
      <c r="I35" s="59"/>
      <c r="J35" s="59"/>
    </row>
    <row r="36" spans="1:10" s="57" customFormat="1" ht="22.5" customHeight="1">
      <c r="A36" s="47"/>
      <c r="B36" s="48"/>
      <c r="C36" s="4"/>
      <c r="D36" s="5"/>
      <c r="E36" s="25"/>
      <c r="F36" s="81"/>
      <c r="G36" s="58"/>
      <c r="H36" s="5"/>
      <c r="I36" s="59"/>
      <c r="J36" s="59"/>
    </row>
    <row r="37" spans="1:10" s="57" customFormat="1" ht="22.5" customHeight="1">
      <c r="A37" s="47"/>
      <c r="B37" s="105" t="s">
        <v>58</v>
      </c>
      <c r="C37" s="4"/>
      <c r="D37" s="5"/>
      <c r="E37" s="113"/>
      <c r="F37" s="113"/>
      <c r="G37" s="58"/>
      <c r="H37" s="5"/>
      <c r="I37" s="59"/>
      <c r="J37" s="59"/>
    </row>
    <row r="38" spans="1:10" s="57" customFormat="1" ht="22.5" customHeight="1">
      <c r="A38" s="47"/>
      <c r="B38" s="48"/>
      <c r="C38" s="4"/>
      <c r="D38" s="5"/>
      <c r="E38" s="114"/>
      <c r="F38" s="114"/>
      <c r="G38" s="58"/>
      <c r="H38" s="5"/>
      <c r="I38" s="59"/>
      <c r="J38" s="59"/>
    </row>
    <row r="39" spans="1:10" s="57" customFormat="1" ht="22.5" customHeight="1">
      <c r="A39" s="47"/>
      <c r="B39" s="48"/>
      <c r="C39" s="4"/>
      <c r="D39" s="5"/>
      <c r="E39" s="115"/>
      <c r="F39" s="115"/>
      <c r="G39" s="58"/>
      <c r="H39" s="5"/>
      <c r="I39" s="59"/>
      <c r="J39" s="59"/>
    </row>
    <row r="40" spans="1:10" s="57" customFormat="1" ht="22.5" customHeight="1">
      <c r="A40" s="47"/>
      <c r="B40" s="48"/>
      <c r="C40" s="4"/>
      <c r="D40" s="5"/>
      <c r="E40" s="90"/>
      <c r="F40" s="90"/>
      <c r="G40" s="58"/>
      <c r="H40" s="5"/>
      <c r="I40" s="59"/>
      <c r="J40" s="59"/>
    </row>
    <row r="41" spans="1:10" s="57" customFormat="1" ht="22.5" customHeight="1">
      <c r="A41" s="47"/>
      <c r="B41" s="48"/>
      <c r="C41" s="4"/>
      <c r="D41" s="5"/>
      <c r="E41" s="90"/>
      <c r="F41" s="90"/>
      <c r="G41" s="58"/>
      <c r="H41" s="5"/>
      <c r="I41" s="59"/>
      <c r="J41" s="59"/>
    </row>
    <row r="42" spans="1:10" s="57" customFormat="1" ht="22.5" customHeight="1">
      <c r="A42" s="47"/>
      <c r="B42" s="48"/>
      <c r="C42" s="4"/>
      <c r="D42" s="5"/>
      <c r="E42" s="90"/>
      <c r="F42" s="90"/>
      <c r="G42" s="58"/>
      <c r="H42" s="5"/>
      <c r="I42" s="59"/>
      <c r="J42" s="59"/>
    </row>
    <row r="43" spans="1:10" s="57" customFormat="1" ht="22.5" customHeight="1">
      <c r="A43" s="47"/>
      <c r="B43" s="48"/>
      <c r="C43" s="4"/>
      <c r="D43" s="5"/>
      <c r="E43" s="90"/>
      <c r="F43" s="90"/>
      <c r="G43" s="58"/>
      <c r="H43" s="5"/>
      <c r="I43" s="59"/>
      <c r="J43" s="59"/>
    </row>
    <row r="44" spans="1:10" s="57" customFormat="1" ht="22.5" customHeight="1">
      <c r="A44" s="47"/>
      <c r="B44" s="48"/>
      <c r="C44" s="4"/>
      <c r="D44" s="5"/>
      <c r="E44" s="90"/>
      <c r="F44" s="90"/>
      <c r="G44" s="58"/>
      <c r="H44" s="5"/>
      <c r="I44" s="59"/>
      <c r="J44" s="59"/>
    </row>
    <row r="45" spans="1:10" s="57" customFormat="1" ht="22.5" customHeight="1">
      <c r="A45" s="47"/>
      <c r="B45" s="48"/>
      <c r="C45" s="4"/>
      <c r="D45" s="5"/>
      <c r="E45" s="90"/>
      <c r="F45" s="90"/>
      <c r="G45" s="58"/>
      <c r="H45" s="5"/>
      <c r="I45" s="59"/>
      <c r="J45" s="59"/>
    </row>
    <row r="46" spans="1:10" s="57" customFormat="1" ht="22.5" customHeight="1">
      <c r="A46" s="47"/>
      <c r="B46" s="48"/>
      <c r="C46" s="4"/>
      <c r="D46" s="5"/>
      <c r="E46" s="25"/>
      <c r="F46" s="25"/>
      <c r="G46" s="58"/>
      <c r="H46" s="5"/>
      <c r="I46" s="59"/>
      <c r="J46" s="59"/>
    </row>
    <row r="47" spans="1:10" s="57" customFormat="1" ht="22.5" customHeight="1">
      <c r="A47" s="47" t="s">
        <v>18</v>
      </c>
      <c r="B47" s="48" t="s">
        <v>12</v>
      </c>
      <c r="C47" s="4"/>
      <c r="D47" s="5"/>
      <c r="E47" s="25"/>
      <c r="F47" s="25"/>
      <c r="G47" s="58"/>
      <c r="H47" s="5"/>
      <c r="I47" s="59"/>
      <c r="J47" s="59"/>
    </row>
    <row r="48" spans="1:10" s="57" customFormat="1" ht="14.25" customHeight="1">
      <c r="A48" s="47"/>
      <c r="B48" s="48"/>
      <c r="C48" s="4"/>
      <c r="D48" s="5"/>
      <c r="E48" s="25"/>
      <c r="F48" s="25"/>
      <c r="G48" s="58"/>
      <c r="H48" s="5"/>
      <c r="I48" s="59"/>
      <c r="J48" s="59"/>
    </row>
    <row r="49" spans="1:10" s="57" customFormat="1" ht="18" customHeight="1">
      <c r="A49" s="60" t="s">
        <v>11</v>
      </c>
      <c r="B49" s="67" t="s">
        <v>37</v>
      </c>
      <c r="C49" s="82"/>
      <c r="D49" s="83"/>
      <c r="E49" s="84"/>
      <c r="F49" s="49"/>
      <c r="G49" s="58"/>
      <c r="H49" s="2"/>
      <c r="I49" s="56"/>
      <c r="J49" s="56"/>
    </row>
    <row r="50" spans="1:10" s="57" customFormat="1" ht="15" customHeight="1">
      <c r="A50" s="60"/>
      <c r="B50" s="61"/>
      <c r="C50" s="62"/>
      <c r="D50" s="63"/>
      <c r="E50" s="64"/>
      <c r="F50" s="46"/>
      <c r="G50" s="58"/>
      <c r="H50" s="2"/>
      <c r="I50" s="56"/>
      <c r="J50" s="56"/>
    </row>
    <row r="51" spans="1:10" s="1" customFormat="1" ht="90" customHeight="1">
      <c r="A51" s="13" t="s">
        <v>4</v>
      </c>
      <c r="B51" s="32" t="s">
        <v>25</v>
      </c>
      <c r="C51" s="24"/>
      <c r="D51" s="16"/>
      <c r="E51" s="27"/>
      <c r="F51" s="27"/>
      <c r="G51" s="31"/>
      <c r="H51" s="12"/>
      <c r="I51" s="12"/>
      <c r="J51" s="12"/>
    </row>
    <row r="52" spans="1:10" s="1" customFormat="1" ht="15">
      <c r="A52" s="13"/>
      <c r="B52" s="17"/>
      <c r="C52" s="24" t="s">
        <v>23</v>
      </c>
      <c r="D52" s="23">
        <v>1</v>
      </c>
      <c r="E52" s="33"/>
      <c r="F52" s="33">
        <f>D52*E52</f>
        <v>0</v>
      </c>
      <c r="G52" s="31"/>
      <c r="H52" s="12"/>
      <c r="I52" s="12"/>
      <c r="J52" s="12"/>
    </row>
    <row r="53" spans="1:10" s="1" customFormat="1" ht="15">
      <c r="A53" s="13"/>
      <c r="B53" s="17"/>
      <c r="C53" s="24"/>
      <c r="D53" s="23"/>
      <c r="E53" s="33"/>
      <c r="F53" s="33"/>
      <c r="G53" s="31"/>
      <c r="H53" s="12"/>
      <c r="I53" s="12"/>
      <c r="J53" s="12"/>
    </row>
    <row r="54" spans="1:10" s="1" customFormat="1" ht="89.25">
      <c r="A54" s="13" t="s">
        <v>5</v>
      </c>
      <c r="B54" s="32" t="s">
        <v>61</v>
      </c>
      <c r="C54" s="15"/>
      <c r="D54" s="16"/>
      <c r="E54" s="27"/>
      <c r="F54" s="27"/>
      <c r="G54" s="31"/>
      <c r="H54" s="12"/>
      <c r="I54" s="12"/>
      <c r="J54" s="12"/>
    </row>
    <row r="55" spans="1:10" s="1" customFormat="1" ht="15">
      <c r="A55" s="13"/>
      <c r="B55" s="17"/>
      <c r="C55" s="24" t="s">
        <v>0</v>
      </c>
      <c r="D55" s="23">
        <v>84</v>
      </c>
      <c r="E55" s="33"/>
      <c r="F55" s="33">
        <f>D55*E55</f>
        <v>0</v>
      </c>
      <c r="G55" s="31"/>
      <c r="H55" s="12"/>
      <c r="I55" s="12"/>
      <c r="J55" s="12"/>
    </row>
    <row r="56" spans="1:10" s="1" customFormat="1" ht="15">
      <c r="A56" s="13"/>
      <c r="B56" s="17"/>
      <c r="C56" s="15"/>
      <c r="D56" s="16"/>
      <c r="E56" s="27"/>
      <c r="F56" s="27"/>
      <c r="G56" s="31"/>
      <c r="H56" s="12"/>
      <c r="I56" s="12"/>
      <c r="J56" s="12"/>
    </row>
    <row r="57" spans="1:10" s="1" customFormat="1" ht="63.75">
      <c r="A57" s="13" t="s">
        <v>6</v>
      </c>
      <c r="B57" s="32" t="s">
        <v>60</v>
      </c>
      <c r="C57" s="15"/>
      <c r="D57" s="16"/>
      <c r="E57" s="27"/>
      <c r="F57" s="27"/>
      <c r="G57" s="31"/>
      <c r="H57" s="12"/>
      <c r="I57" s="12"/>
      <c r="J57" s="12"/>
    </row>
    <row r="58" spans="1:10" s="1" customFormat="1" ht="15">
      <c r="A58" s="13"/>
      <c r="B58" s="17"/>
      <c r="C58" s="24" t="s">
        <v>1</v>
      </c>
      <c r="D58" s="23">
        <v>4</v>
      </c>
      <c r="E58" s="33"/>
      <c r="F58" s="33">
        <f>D58*E58</f>
        <v>0</v>
      </c>
      <c r="G58" s="31"/>
      <c r="H58" s="12"/>
      <c r="I58" s="12"/>
      <c r="J58" s="12"/>
    </row>
    <row r="59" spans="1:10" s="1" customFormat="1" ht="15">
      <c r="A59" s="13"/>
      <c r="B59" s="17"/>
      <c r="C59" s="15"/>
      <c r="D59" s="16"/>
      <c r="E59" s="27"/>
      <c r="F59" s="27"/>
      <c r="G59" s="31"/>
      <c r="H59" s="12"/>
      <c r="I59" s="12"/>
      <c r="J59" s="12"/>
    </row>
    <row r="60" spans="1:10" s="1" customFormat="1" ht="63.75">
      <c r="A60" s="13" t="s">
        <v>3</v>
      </c>
      <c r="B60" s="32" t="s">
        <v>59</v>
      </c>
      <c r="C60" s="15"/>
      <c r="D60" s="16"/>
      <c r="E60" s="27"/>
      <c r="F60" s="27"/>
      <c r="G60" s="31"/>
      <c r="H60" s="12"/>
      <c r="I60" s="12"/>
      <c r="J60" s="12"/>
    </row>
    <row r="61" spans="1:10" s="1" customFormat="1" ht="15">
      <c r="A61" s="13"/>
      <c r="B61" s="17"/>
      <c r="C61" s="24" t="s">
        <v>1</v>
      </c>
      <c r="D61" s="23">
        <v>8.2</v>
      </c>
      <c r="E61" s="33"/>
      <c r="F61" s="33">
        <f>D61*E61</f>
        <v>0</v>
      </c>
      <c r="G61" s="31"/>
      <c r="H61" s="12"/>
      <c r="I61" s="12"/>
      <c r="J61" s="12"/>
    </row>
    <row r="62" spans="1:10" s="1" customFormat="1" ht="15">
      <c r="A62" s="13"/>
      <c r="B62" s="17"/>
      <c r="C62" s="15"/>
      <c r="D62" s="16"/>
      <c r="E62" s="27"/>
      <c r="F62" s="27"/>
      <c r="G62" s="31"/>
      <c r="H62" s="12"/>
      <c r="I62" s="12"/>
      <c r="J62" s="12"/>
    </row>
    <row r="63" spans="1:10" s="1" customFormat="1" ht="63.75">
      <c r="A63" s="13" t="s">
        <v>7</v>
      </c>
      <c r="B63" s="32" t="s">
        <v>50</v>
      </c>
      <c r="C63" s="15"/>
      <c r="D63" s="16"/>
      <c r="E63" s="27"/>
      <c r="F63" s="27"/>
      <c r="G63" s="31"/>
      <c r="H63" s="12"/>
      <c r="I63" s="12"/>
      <c r="J63" s="12"/>
    </row>
    <row r="64" spans="1:10" s="1" customFormat="1" ht="15">
      <c r="A64" s="13"/>
      <c r="B64" s="17"/>
      <c r="C64" s="24" t="s">
        <v>0</v>
      </c>
      <c r="D64" s="23">
        <v>24</v>
      </c>
      <c r="E64" s="33"/>
      <c r="F64" s="33">
        <f>D64*E64</f>
        <v>0</v>
      </c>
      <c r="G64" s="31"/>
      <c r="H64" s="12"/>
      <c r="I64" s="12"/>
      <c r="J64" s="12"/>
    </row>
    <row r="65" spans="1:10" s="1" customFormat="1" ht="15">
      <c r="A65" s="13"/>
      <c r="B65" s="17"/>
      <c r="C65" s="15"/>
      <c r="D65" s="16"/>
      <c r="E65" s="27"/>
      <c r="F65" s="27"/>
      <c r="G65" s="31"/>
      <c r="H65" s="12"/>
      <c r="I65" s="12"/>
      <c r="J65" s="12"/>
    </row>
    <row r="66" spans="1:10" s="57" customFormat="1" ht="21" customHeight="1">
      <c r="A66" s="50"/>
      <c r="B66" s="51" t="s">
        <v>29</v>
      </c>
      <c r="C66" s="52"/>
      <c r="D66" s="53"/>
      <c r="E66" s="54"/>
      <c r="F66" s="86">
        <f>SUM(F51:F65)</f>
        <v>0</v>
      </c>
      <c r="G66" s="55"/>
      <c r="H66" s="56"/>
      <c r="I66" s="56"/>
      <c r="J66" s="56"/>
    </row>
    <row r="67" spans="1:10" s="57" customFormat="1" ht="21" customHeight="1">
      <c r="A67" s="50"/>
      <c r="B67" s="61"/>
      <c r="C67" s="35"/>
      <c r="D67" s="68"/>
      <c r="E67" s="69"/>
      <c r="F67" s="85"/>
      <c r="G67" s="55"/>
      <c r="H67" s="56"/>
      <c r="I67" s="56"/>
      <c r="J67" s="56"/>
    </row>
    <row r="68" spans="1:10" s="57" customFormat="1" ht="18" customHeight="1">
      <c r="A68" s="60" t="s">
        <v>13</v>
      </c>
      <c r="B68" s="67" t="s">
        <v>30</v>
      </c>
      <c r="C68" s="82"/>
      <c r="D68" s="83"/>
      <c r="E68" s="84"/>
      <c r="F68" s="49"/>
      <c r="G68" s="58"/>
      <c r="H68" s="2"/>
      <c r="I68" s="56"/>
      <c r="J68" s="56"/>
    </row>
    <row r="69" spans="1:10" s="57" customFormat="1" ht="15" customHeight="1">
      <c r="A69" s="60"/>
      <c r="B69" s="61"/>
      <c r="C69" s="62"/>
      <c r="D69" s="63"/>
      <c r="E69" s="64"/>
      <c r="F69" s="46"/>
      <c r="G69" s="58"/>
      <c r="H69" s="2"/>
      <c r="I69" s="56"/>
      <c r="J69" s="56"/>
    </row>
    <row r="70" spans="1:10" s="1" customFormat="1" ht="79.5" customHeight="1">
      <c r="A70" s="13" t="s">
        <v>4</v>
      </c>
      <c r="B70" s="32" t="s">
        <v>62</v>
      </c>
      <c r="C70" s="24"/>
      <c r="D70" s="16"/>
      <c r="E70" s="27"/>
      <c r="F70" s="27"/>
      <c r="G70" s="31"/>
      <c r="H70" s="12"/>
      <c r="I70" s="12"/>
      <c r="J70" s="12"/>
    </row>
    <row r="71" spans="1:10" s="1" customFormat="1" ht="15">
      <c r="A71" s="13"/>
      <c r="B71" s="17"/>
      <c r="C71" s="24" t="s">
        <v>2</v>
      </c>
      <c r="D71" s="23">
        <v>58</v>
      </c>
      <c r="E71" s="33"/>
      <c r="F71" s="33">
        <f>D71*E71</f>
        <v>0</v>
      </c>
      <c r="G71" s="31"/>
      <c r="H71" s="12"/>
      <c r="I71" s="12"/>
      <c r="J71" s="12"/>
    </row>
    <row r="72" spans="1:10" s="1" customFormat="1" ht="15">
      <c r="A72" s="13"/>
      <c r="B72" s="17"/>
      <c r="C72" s="24"/>
      <c r="D72" s="23"/>
      <c r="E72" s="33"/>
      <c r="F72" s="33"/>
      <c r="G72" s="31"/>
      <c r="H72" s="12"/>
      <c r="I72" s="12"/>
      <c r="J72" s="12"/>
    </row>
    <row r="73" spans="1:10" s="1" customFormat="1" ht="78" customHeight="1">
      <c r="A73" s="13" t="s">
        <v>5</v>
      </c>
      <c r="B73" s="32" t="s">
        <v>63</v>
      </c>
      <c r="C73" s="24"/>
      <c r="D73" s="16"/>
      <c r="E73" s="27"/>
      <c r="F73" s="27"/>
      <c r="G73" s="31"/>
      <c r="H73" s="12"/>
      <c r="I73" s="12"/>
      <c r="J73" s="12"/>
    </row>
    <row r="74" spans="1:10" s="1" customFormat="1" ht="15">
      <c r="A74" s="13"/>
      <c r="B74" s="17"/>
      <c r="C74" s="24" t="s">
        <v>2</v>
      </c>
      <c r="D74" s="23">
        <v>14</v>
      </c>
      <c r="E74" s="33"/>
      <c r="F74" s="33">
        <f>D74*E74</f>
        <v>0</v>
      </c>
      <c r="G74" s="31"/>
      <c r="H74" s="12"/>
      <c r="I74" s="12"/>
      <c r="J74" s="12"/>
    </row>
    <row r="75" spans="1:10" s="1" customFormat="1" ht="15">
      <c r="A75" s="13"/>
      <c r="B75" s="17"/>
      <c r="C75" s="24"/>
      <c r="D75" s="23"/>
      <c r="E75" s="33"/>
      <c r="F75" s="33"/>
      <c r="G75" s="31"/>
      <c r="H75" s="12"/>
      <c r="I75" s="12"/>
      <c r="J75" s="12"/>
    </row>
    <row r="76" spans="1:10" s="1" customFormat="1" ht="66.75" customHeight="1">
      <c r="A76" s="13" t="s">
        <v>6</v>
      </c>
      <c r="B76" s="32" t="s">
        <v>64</v>
      </c>
      <c r="C76" s="24"/>
      <c r="D76" s="16"/>
      <c r="E76" s="27"/>
      <c r="F76" s="27"/>
      <c r="G76" s="31"/>
      <c r="H76" s="12"/>
      <c r="I76" s="12"/>
      <c r="J76" s="12"/>
    </row>
    <row r="77" spans="1:10" s="1" customFormat="1" ht="15">
      <c r="A77" s="13"/>
      <c r="B77" s="17"/>
      <c r="C77" s="24" t="s">
        <v>2</v>
      </c>
      <c r="D77" s="23">
        <v>72</v>
      </c>
      <c r="E77" s="33"/>
      <c r="F77" s="33">
        <f>D77*E77</f>
        <v>0</v>
      </c>
      <c r="G77" s="31"/>
      <c r="H77" s="12"/>
      <c r="I77" s="12"/>
      <c r="J77" s="12"/>
    </row>
    <row r="78" spans="1:10" s="1" customFormat="1" ht="15">
      <c r="A78" s="13"/>
      <c r="B78" s="17"/>
      <c r="C78" s="24"/>
      <c r="D78" s="23"/>
      <c r="E78" s="33"/>
      <c r="F78" s="33"/>
      <c r="G78" s="31"/>
      <c r="H78" s="12"/>
      <c r="I78" s="12"/>
      <c r="J78" s="12"/>
    </row>
    <row r="79" spans="1:10" s="1" customFormat="1" ht="56.25" customHeight="1">
      <c r="A79" s="13" t="s">
        <v>3</v>
      </c>
      <c r="B79" s="32" t="s">
        <v>52</v>
      </c>
      <c r="C79" s="15"/>
      <c r="D79" s="16"/>
      <c r="E79" s="27"/>
      <c r="F79" s="27"/>
      <c r="G79" s="31"/>
      <c r="H79" s="12"/>
      <c r="I79" s="12"/>
      <c r="J79" s="12"/>
    </row>
    <row r="80" spans="1:10" s="1" customFormat="1" ht="15">
      <c r="A80" s="13"/>
      <c r="B80" s="17"/>
      <c r="C80" s="24" t="s">
        <v>2</v>
      </c>
      <c r="D80" s="23">
        <v>72</v>
      </c>
      <c r="E80" s="33"/>
      <c r="F80" s="33">
        <f>D80*E80</f>
        <v>0</v>
      </c>
      <c r="G80" s="31"/>
      <c r="H80" s="12"/>
      <c r="I80" s="12"/>
      <c r="J80" s="12"/>
    </row>
    <row r="81" spans="1:10" s="1" customFormat="1" ht="15">
      <c r="A81" s="13"/>
      <c r="B81" s="17"/>
      <c r="C81" s="24"/>
      <c r="D81" s="23"/>
      <c r="E81" s="33"/>
      <c r="F81" s="33"/>
      <c r="G81" s="31"/>
      <c r="H81" s="12"/>
      <c r="I81" s="12"/>
      <c r="J81" s="12"/>
    </row>
    <row r="82" spans="1:10" s="1" customFormat="1" ht="55.5" customHeight="1">
      <c r="A82" s="13" t="s">
        <v>7</v>
      </c>
      <c r="B82" s="32" t="s">
        <v>51</v>
      </c>
      <c r="C82" s="15"/>
      <c r="D82" s="16"/>
      <c r="E82" s="27"/>
      <c r="F82" s="27"/>
      <c r="G82" s="31"/>
      <c r="H82" s="12"/>
      <c r="I82" s="12"/>
      <c r="J82" s="12"/>
    </row>
    <row r="83" spans="1:10" s="1" customFormat="1" ht="15">
      <c r="A83" s="13"/>
      <c r="B83" s="17"/>
      <c r="C83" s="24" t="s">
        <v>2</v>
      </c>
      <c r="D83" s="23">
        <v>480</v>
      </c>
      <c r="E83" s="33"/>
      <c r="F83" s="33">
        <f>D83*E83</f>
        <v>0</v>
      </c>
      <c r="G83" s="31"/>
      <c r="H83" s="12"/>
      <c r="I83" s="12"/>
      <c r="J83" s="12"/>
    </row>
    <row r="84" spans="1:10" s="1" customFormat="1" ht="15">
      <c r="A84" s="13"/>
      <c r="B84" s="17"/>
      <c r="C84" s="24"/>
      <c r="D84" s="23"/>
      <c r="E84" s="33"/>
      <c r="F84" s="33"/>
      <c r="G84" s="31"/>
      <c r="H84" s="12"/>
      <c r="I84" s="12"/>
      <c r="J84" s="12"/>
    </row>
    <row r="85" spans="1:10" s="1" customFormat="1" ht="29.25" customHeight="1">
      <c r="A85" s="13" t="s">
        <v>8</v>
      </c>
      <c r="B85" s="32" t="s">
        <v>33</v>
      </c>
      <c r="C85" s="15"/>
      <c r="D85" s="16"/>
      <c r="E85" s="27"/>
      <c r="F85" s="27"/>
      <c r="G85" s="31"/>
      <c r="H85" s="12"/>
      <c r="I85" s="12"/>
      <c r="J85" s="12"/>
    </row>
    <row r="86" spans="1:10" s="1" customFormat="1" ht="15">
      <c r="A86" s="13"/>
      <c r="B86" s="17"/>
      <c r="C86" s="24" t="s">
        <v>2</v>
      </c>
      <c r="D86" s="23">
        <v>480</v>
      </c>
      <c r="E86" s="33"/>
      <c r="F86" s="33">
        <f>D86*E86</f>
        <v>0</v>
      </c>
      <c r="G86" s="31"/>
      <c r="H86" s="12"/>
      <c r="I86" s="12"/>
      <c r="J86" s="12"/>
    </row>
    <row r="87" spans="1:10" s="1" customFormat="1" ht="15">
      <c r="A87" s="13"/>
      <c r="B87" s="17"/>
      <c r="C87" s="24"/>
      <c r="D87" s="23"/>
      <c r="E87" s="33"/>
      <c r="F87" s="33"/>
      <c r="G87" s="31"/>
      <c r="H87" s="12"/>
      <c r="I87" s="12"/>
      <c r="J87" s="12"/>
    </row>
    <row r="88" spans="1:10" s="57" customFormat="1" ht="21" customHeight="1">
      <c r="A88" s="50"/>
      <c r="B88" s="51" t="s">
        <v>29</v>
      </c>
      <c r="C88" s="52"/>
      <c r="D88" s="53"/>
      <c r="E88" s="54"/>
      <c r="F88" s="86">
        <f>SUM(F69:F87)</f>
        <v>0</v>
      </c>
      <c r="G88" s="55"/>
      <c r="H88" s="56"/>
      <c r="I88" s="56"/>
      <c r="J88" s="56"/>
    </row>
    <row r="89" spans="1:10" s="57" customFormat="1" ht="21" customHeight="1">
      <c r="A89" s="50"/>
      <c r="B89" s="61"/>
      <c r="C89" s="35"/>
      <c r="D89" s="68"/>
      <c r="E89" s="69"/>
      <c r="F89" s="91"/>
      <c r="G89" s="55"/>
      <c r="H89" s="56"/>
      <c r="I89" s="56"/>
      <c r="J89" s="56"/>
    </row>
    <row r="90" spans="1:10" s="57" customFormat="1" ht="18" customHeight="1">
      <c r="A90" s="60" t="s">
        <v>14</v>
      </c>
      <c r="B90" s="67" t="s">
        <v>41</v>
      </c>
      <c r="C90" s="82"/>
      <c r="D90" s="83"/>
      <c r="E90" s="84"/>
      <c r="F90" s="49"/>
      <c r="G90" s="58"/>
      <c r="H90" s="2"/>
      <c r="I90" s="56"/>
      <c r="J90" s="56"/>
    </row>
    <row r="91" spans="1:10" s="57" customFormat="1" ht="15" customHeight="1">
      <c r="A91" s="60"/>
      <c r="B91" s="61"/>
      <c r="C91" s="62"/>
      <c r="D91" s="63"/>
      <c r="E91" s="64"/>
      <c r="F91" s="46"/>
      <c r="G91" s="58"/>
      <c r="H91" s="2"/>
      <c r="I91" s="56"/>
      <c r="J91" s="56"/>
    </row>
    <row r="92" spans="1:10" s="1" customFormat="1" ht="15">
      <c r="A92" s="13"/>
      <c r="B92" s="17"/>
      <c r="C92" s="15"/>
      <c r="D92" s="16"/>
      <c r="E92" s="27"/>
      <c r="F92" s="27"/>
      <c r="G92" s="31"/>
      <c r="H92" s="12"/>
      <c r="I92" s="12"/>
      <c r="J92" s="12"/>
    </row>
    <row r="93" spans="1:10" s="1" customFormat="1" ht="39" customHeight="1">
      <c r="A93" s="13" t="s">
        <v>4</v>
      </c>
      <c r="B93" s="32" t="s">
        <v>65</v>
      </c>
      <c r="C93" s="15"/>
      <c r="D93" s="16"/>
      <c r="E93" s="27"/>
      <c r="F93" s="27"/>
      <c r="G93" s="31"/>
      <c r="H93" s="12"/>
      <c r="I93" s="12"/>
      <c r="J93" s="12"/>
    </row>
    <row r="94" spans="1:10" s="1" customFormat="1" ht="15">
      <c r="A94" s="13"/>
      <c r="B94" s="17"/>
      <c r="C94" s="24" t="s">
        <v>1</v>
      </c>
      <c r="D94" s="23">
        <v>4</v>
      </c>
      <c r="E94" s="33"/>
      <c r="F94" s="33">
        <f>D94*E94</f>
        <v>0</v>
      </c>
      <c r="G94" s="31"/>
      <c r="H94" s="12"/>
      <c r="I94" s="12"/>
      <c r="J94" s="12"/>
    </row>
    <row r="95" spans="1:10" s="1" customFormat="1" ht="15">
      <c r="A95" s="13"/>
      <c r="B95" s="17"/>
      <c r="C95" s="15"/>
      <c r="D95" s="16"/>
      <c r="E95" s="27"/>
      <c r="F95" s="27"/>
      <c r="G95" s="31"/>
      <c r="H95" s="12"/>
      <c r="I95" s="12"/>
      <c r="J95" s="12"/>
    </row>
    <row r="96" spans="1:10" s="1" customFormat="1" ht="30" customHeight="1">
      <c r="A96" s="13" t="s">
        <v>5</v>
      </c>
      <c r="B96" s="32" t="s">
        <v>40</v>
      </c>
      <c r="C96" s="15"/>
      <c r="D96" s="16"/>
      <c r="E96" s="27"/>
      <c r="F96" s="27"/>
      <c r="G96" s="31"/>
      <c r="H96" s="12"/>
      <c r="I96" s="12"/>
      <c r="J96" s="12"/>
    </row>
    <row r="97" spans="1:10" s="1" customFormat="1" ht="15">
      <c r="A97" s="13"/>
      <c r="B97" s="34"/>
      <c r="C97" s="15" t="s">
        <v>39</v>
      </c>
      <c r="D97" s="23">
        <v>280</v>
      </c>
      <c r="E97" s="33"/>
      <c r="F97" s="33">
        <f>D97*E97</f>
        <v>0</v>
      </c>
      <c r="G97" s="31"/>
      <c r="H97" s="12"/>
      <c r="I97" s="12"/>
      <c r="J97" s="12"/>
    </row>
    <row r="98" spans="1:10" s="1" customFormat="1" ht="15">
      <c r="A98" s="13"/>
      <c r="B98" s="34"/>
      <c r="C98" s="15"/>
      <c r="D98" s="23"/>
      <c r="E98" s="33"/>
      <c r="F98" s="33"/>
      <c r="G98" s="31"/>
      <c r="H98" s="12"/>
      <c r="I98" s="12"/>
      <c r="J98" s="12"/>
    </row>
    <row r="99" spans="1:12" s="1" customFormat="1" ht="25.5">
      <c r="A99" s="13" t="s">
        <v>6</v>
      </c>
      <c r="B99" s="32" t="s">
        <v>43</v>
      </c>
      <c r="C99" s="15"/>
      <c r="D99" s="16"/>
      <c r="E99" s="27"/>
      <c r="F99" s="27"/>
      <c r="G99" s="31"/>
      <c r="H99" s="37"/>
      <c r="I99" s="92"/>
      <c r="J99" s="38"/>
      <c r="K99" s="39"/>
      <c r="L99" s="40"/>
    </row>
    <row r="100" spans="1:13" s="1" customFormat="1" ht="15">
      <c r="A100" s="13"/>
      <c r="B100" s="32"/>
      <c r="C100" s="24" t="s">
        <v>2</v>
      </c>
      <c r="D100" s="23">
        <v>24</v>
      </c>
      <c r="E100" s="33"/>
      <c r="F100" s="33">
        <f>D100*E100</f>
        <v>0</v>
      </c>
      <c r="G100" s="31"/>
      <c r="H100" s="36"/>
      <c r="I100" s="95"/>
      <c r="J100" s="41"/>
      <c r="K100" s="42"/>
      <c r="L100" s="87"/>
      <c r="M100" s="43"/>
    </row>
    <row r="101" spans="1:10" s="1" customFormat="1" ht="15">
      <c r="A101" s="13"/>
      <c r="B101" s="17"/>
      <c r="C101" s="15"/>
      <c r="D101" s="16"/>
      <c r="E101" s="27"/>
      <c r="F101" s="27"/>
      <c r="G101" s="31"/>
      <c r="H101" s="12"/>
      <c r="I101" s="12"/>
      <c r="J101" s="12"/>
    </row>
    <row r="102" spans="1:13" s="1" customFormat="1" ht="64.5" customHeight="1">
      <c r="A102" s="13" t="s">
        <v>3</v>
      </c>
      <c r="B102" s="32" t="s">
        <v>53</v>
      </c>
      <c r="C102" s="15"/>
      <c r="D102" s="16"/>
      <c r="E102" s="27"/>
      <c r="F102" s="27"/>
      <c r="G102" s="31"/>
      <c r="H102" s="37"/>
      <c r="I102" s="38"/>
      <c r="J102" s="39"/>
      <c r="K102" s="88"/>
      <c r="L102" s="93"/>
      <c r="M102" s="40"/>
    </row>
    <row r="103" spans="1:14" s="1" customFormat="1" ht="15">
      <c r="A103" s="13"/>
      <c r="B103" s="34"/>
      <c r="C103" s="15" t="s">
        <v>26</v>
      </c>
      <c r="D103" s="23">
        <v>1</v>
      </c>
      <c r="E103" s="33"/>
      <c r="F103" s="33">
        <f>D103*E103</f>
        <v>0</v>
      </c>
      <c r="G103" s="31"/>
      <c r="H103" s="36"/>
      <c r="I103" s="41"/>
      <c r="J103" s="42"/>
      <c r="K103" s="89"/>
      <c r="L103" s="94"/>
      <c r="M103" s="87"/>
      <c r="N103" s="43"/>
    </row>
    <row r="104" spans="1:10" s="1" customFormat="1" ht="15">
      <c r="A104" s="13"/>
      <c r="B104" s="14"/>
      <c r="C104" s="15"/>
      <c r="D104" s="16"/>
      <c r="E104" s="27"/>
      <c r="F104" s="27"/>
      <c r="G104" s="31"/>
      <c r="H104" s="12"/>
      <c r="I104" s="12"/>
      <c r="J104" s="12"/>
    </row>
    <row r="105" spans="1:10" s="57" customFormat="1" ht="21" customHeight="1">
      <c r="A105" s="50"/>
      <c r="B105" s="51" t="s">
        <v>29</v>
      </c>
      <c r="C105" s="52"/>
      <c r="D105" s="53"/>
      <c r="E105" s="54"/>
      <c r="F105" s="86">
        <f>SUM(F92:F104)</f>
        <v>0</v>
      </c>
      <c r="G105" s="55"/>
      <c r="H105" s="56"/>
      <c r="I105" s="56"/>
      <c r="J105" s="56"/>
    </row>
    <row r="106" spans="1:10" s="57" customFormat="1" ht="21" customHeight="1">
      <c r="A106" s="50"/>
      <c r="B106" s="61"/>
      <c r="C106" s="35"/>
      <c r="D106" s="68"/>
      <c r="E106" s="69"/>
      <c r="F106" s="85"/>
      <c r="G106" s="55"/>
      <c r="H106" s="56"/>
      <c r="I106" s="56"/>
      <c r="J106" s="56"/>
    </row>
    <row r="107" spans="1:10" s="57" customFormat="1" ht="18" customHeight="1">
      <c r="A107" s="60" t="s">
        <v>15</v>
      </c>
      <c r="B107" s="67" t="s">
        <v>31</v>
      </c>
      <c r="C107" s="82"/>
      <c r="D107" s="83"/>
      <c r="E107" s="84"/>
      <c r="F107" s="49"/>
      <c r="G107" s="58"/>
      <c r="H107" s="2"/>
      <c r="I107" s="56"/>
      <c r="J107" s="56"/>
    </row>
    <row r="108" spans="1:10" s="57" customFormat="1" ht="15" customHeight="1">
      <c r="A108" s="60"/>
      <c r="B108" s="61"/>
      <c r="C108" s="62"/>
      <c r="D108" s="63"/>
      <c r="E108" s="64"/>
      <c r="F108" s="46"/>
      <c r="G108" s="58"/>
      <c r="H108" s="2"/>
      <c r="I108" s="56"/>
      <c r="J108" s="56"/>
    </row>
    <row r="109" spans="1:12" s="1" customFormat="1" ht="54.75" customHeight="1">
      <c r="A109" s="13" t="s">
        <v>4</v>
      </c>
      <c r="B109" s="32" t="s">
        <v>54</v>
      </c>
      <c r="C109" s="24"/>
      <c r="D109" s="16"/>
      <c r="E109" s="27"/>
      <c r="F109" s="27"/>
      <c r="G109" s="31"/>
      <c r="H109" s="96"/>
      <c r="I109" s="97"/>
      <c r="J109" s="98"/>
      <c r="K109" s="99"/>
      <c r="L109" s="100"/>
    </row>
    <row r="110" spans="1:12" s="1" customFormat="1" ht="17.25" customHeight="1">
      <c r="A110" s="13"/>
      <c r="B110" s="32" t="s">
        <v>34</v>
      </c>
      <c r="C110" s="24" t="s">
        <v>0</v>
      </c>
      <c r="D110" s="23">
        <v>18</v>
      </c>
      <c r="E110" s="33"/>
      <c r="F110" s="33">
        <f>D110*E110</f>
        <v>0</v>
      </c>
      <c r="G110" s="31"/>
      <c r="H110" s="95"/>
      <c r="I110" s="101"/>
      <c r="J110" s="98"/>
      <c r="K110" s="102"/>
      <c r="L110" s="103"/>
    </row>
    <row r="111" spans="1:10" s="1" customFormat="1" ht="15">
      <c r="A111" s="13"/>
      <c r="B111" s="17"/>
      <c r="C111" s="24"/>
      <c r="D111" s="23"/>
      <c r="E111" s="33"/>
      <c r="F111" s="33"/>
      <c r="G111" s="31"/>
      <c r="H111" s="12"/>
      <c r="I111" s="12"/>
      <c r="J111" s="12"/>
    </row>
    <row r="112" spans="1:12" s="1" customFormat="1" ht="65.25" customHeight="1">
      <c r="A112" s="13" t="s">
        <v>5</v>
      </c>
      <c r="B112" s="32" t="s">
        <v>55</v>
      </c>
      <c r="C112" s="24"/>
      <c r="D112" s="16"/>
      <c r="E112" s="27"/>
      <c r="F112" s="27"/>
      <c r="G112" s="31"/>
      <c r="H112" s="96"/>
      <c r="I112" s="97"/>
      <c r="J112" s="98"/>
      <c r="K112" s="99"/>
      <c r="L112" s="100"/>
    </row>
    <row r="113" spans="1:12" s="1" customFormat="1" ht="17.25" customHeight="1">
      <c r="A113" s="13"/>
      <c r="B113" s="32" t="s">
        <v>66</v>
      </c>
      <c r="C113" s="24" t="s">
        <v>0</v>
      </c>
      <c r="D113" s="23">
        <v>63</v>
      </c>
      <c r="E113" s="33"/>
      <c r="F113" s="33">
        <f>D113*E113</f>
        <v>0</v>
      </c>
      <c r="G113" s="31"/>
      <c r="H113" s="95"/>
      <c r="I113" s="101"/>
      <c r="J113" s="98"/>
      <c r="K113" s="102"/>
      <c r="L113" s="103"/>
    </row>
    <row r="114" spans="1:12" s="1" customFormat="1" ht="17.25" customHeight="1">
      <c r="A114" s="13"/>
      <c r="B114" s="32" t="s">
        <v>67</v>
      </c>
      <c r="C114" s="24" t="s">
        <v>0</v>
      </c>
      <c r="D114" s="23">
        <v>49</v>
      </c>
      <c r="E114" s="33"/>
      <c r="F114" s="33">
        <f>D114*E114</f>
        <v>0</v>
      </c>
      <c r="G114" s="31"/>
      <c r="H114" s="95"/>
      <c r="I114" s="101"/>
      <c r="J114" s="98"/>
      <c r="K114" s="102"/>
      <c r="L114" s="103"/>
    </row>
    <row r="115" spans="1:10" s="1" customFormat="1" ht="15">
      <c r="A115" s="13"/>
      <c r="B115" s="17"/>
      <c r="C115" s="24"/>
      <c r="D115" s="23"/>
      <c r="E115" s="33"/>
      <c r="F115" s="33"/>
      <c r="G115" s="31"/>
      <c r="H115" s="12"/>
      <c r="I115" s="12"/>
      <c r="J115" s="12"/>
    </row>
    <row r="116" spans="1:12" s="1" customFormat="1" ht="79.5" customHeight="1">
      <c r="A116" s="13" t="s">
        <v>6</v>
      </c>
      <c r="B116" s="32" t="s">
        <v>44</v>
      </c>
      <c r="C116" s="24"/>
      <c r="D116" s="16"/>
      <c r="E116" s="27"/>
      <c r="F116" s="27"/>
      <c r="G116" s="31"/>
      <c r="H116" s="96"/>
      <c r="I116" s="97"/>
      <c r="J116" s="98"/>
      <c r="K116" s="99"/>
      <c r="L116" s="100"/>
    </row>
    <row r="117" spans="1:12" s="1" customFormat="1" ht="17.25" customHeight="1">
      <c r="A117" s="13"/>
      <c r="B117" s="32"/>
      <c r="C117" s="24" t="s">
        <v>2</v>
      </c>
      <c r="D117" s="23">
        <v>4.5</v>
      </c>
      <c r="E117" s="33"/>
      <c r="F117" s="33">
        <f>D117*E117</f>
        <v>0</v>
      </c>
      <c r="G117" s="31"/>
      <c r="H117" s="95"/>
      <c r="I117" s="101"/>
      <c r="J117" s="98"/>
      <c r="K117" s="102"/>
      <c r="L117" s="103"/>
    </row>
    <row r="118" spans="1:10" s="1" customFormat="1" ht="15">
      <c r="A118" s="13"/>
      <c r="B118" s="17"/>
      <c r="C118" s="24"/>
      <c r="D118" s="23"/>
      <c r="E118" s="33"/>
      <c r="F118" s="33"/>
      <c r="G118" s="31"/>
      <c r="H118" s="12"/>
      <c r="I118" s="12"/>
      <c r="J118" s="12"/>
    </row>
    <row r="119" spans="1:10" s="57" customFormat="1" ht="21" customHeight="1">
      <c r="A119" s="50"/>
      <c r="B119" s="51" t="s">
        <v>29</v>
      </c>
      <c r="C119" s="52"/>
      <c r="D119" s="53"/>
      <c r="E119" s="54"/>
      <c r="F119" s="86">
        <f>SUM(F109:F118)</f>
        <v>0</v>
      </c>
      <c r="G119" s="55"/>
      <c r="H119" s="56"/>
      <c r="I119" s="56"/>
      <c r="J119" s="56"/>
    </row>
    <row r="120" spans="1:10" s="57" customFormat="1" ht="21" customHeight="1">
      <c r="A120" s="50"/>
      <c r="B120" s="61"/>
      <c r="C120" s="35"/>
      <c r="D120" s="68"/>
      <c r="E120" s="69"/>
      <c r="F120" s="85"/>
      <c r="G120" s="55"/>
      <c r="H120" s="56"/>
      <c r="I120" s="56"/>
      <c r="J120" s="56"/>
    </row>
    <row r="121" spans="1:10" s="57" customFormat="1" ht="18" customHeight="1">
      <c r="A121" s="60" t="s">
        <v>16</v>
      </c>
      <c r="B121" s="67" t="s">
        <v>32</v>
      </c>
      <c r="C121" s="82"/>
      <c r="D121" s="83"/>
      <c r="E121" s="84"/>
      <c r="F121" s="49"/>
      <c r="G121" s="58"/>
      <c r="H121" s="2"/>
      <c r="I121" s="56"/>
      <c r="J121" s="56"/>
    </row>
    <row r="122" spans="1:10" s="57" customFormat="1" ht="15" customHeight="1">
      <c r="A122" s="60"/>
      <c r="B122" s="61"/>
      <c r="C122" s="62"/>
      <c r="D122" s="63"/>
      <c r="E122" s="64"/>
      <c r="F122" s="46"/>
      <c r="G122" s="58"/>
      <c r="H122" s="2"/>
      <c r="I122" s="56"/>
      <c r="J122" s="56"/>
    </row>
    <row r="123" spans="1:10" s="1" customFormat="1" ht="30.75" customHeight="1">
      <c r="A123" s="13" t="s">
        <v>4</v>
      </c>
      <c r="B123" s="32" t="s">
        <v>45</v>
      </c>
      <c r="C123" s="24"/>
      <c r="D123" s="16"/>
      <c r="E123" s="27"/>
      <c r="F123" s="27"/>
      <c r="G123" s="31"/>
      <c r="H123" s="12"/>
      <c r="I123" s="12"/>
      <c r="J123" s="12"/>
    </row>
    <row r="124" spans="1:10" s="1" customFormat="1" ht="15">
      <c r="A124" s="13"/>
      <c r="B124" s="17"/>
      <c r="C124" s="24" t="s">
        <v>2</v>
      </c>
      <c r="D124" s="23">
        <v>130</v>
      </c>
      <c r="E124" s="33"/>
      <c r="F124" s="33">
        <f>D124*E124</f>
        <v>0</v>
      </c>
      <c r="G124" s="31"/>
      <c r="H124" s="12"/>
      <c r="I124" s="12"/>
      <c r="J124" s="12"/>
    </row>
    <row r="125" spans="1:10" s="1" customFormat="1" ht="15">
      <c r="A125" s="13"/>
      <c r="B125" s="17"/>
      <c r="C125" s="15"/>
      <c r="D125" s="16"/>
      <c r="E125" s="27"/>
      <c r="F125" s="27"/>
      <c r="G125" s="31"/>
      <c r="H125" s="12"/>
      <c r="I125" s="12"/>
      <c r="J125" s="12"/>
    </row>
    <row r="126" spans="1:10" s="1" customFormat="1" ht="40.5" customHeight="1">
      <c r="A126" s="13" t="s">
        <v>5</v>
      </c>
      <c r="B126" s="32" t="s">
        <v>56</v>
      </c>
      <c r="C126" s="24"/>
      <c r="D126" s="16"/>
      <c r="E126" s="27"/>
      <c r="F126" s="27"/>
      <c r="G126" s="31"/>
      <c r="H126" s="12"/>
      <c r="I126" s="12"/>
      <c r="J126" s="12"/>
    </row>
    <row r="127" spans="1:10" s="1" customFormat="1" ht="15">
      <c r="A127" s="13"/>
      <c r="B127" s="17"/>
      <c r="C127" s="24" t="s">
        <v>2</v>
      </c>
      <c r="D127" s="23">
        <v>160</v>
      </c>
      <c r="E127" s="33"/>
      <c r="F127" s="33">
        <f>D127*E127</f>
        <v>0</v>
      </c>
      <c r="G127" s="31"/>
      <c r="H127" s="12"/>
      <c r="I127" s="12"/>
      <c r="J127" s="12"/>
    </row>
    <row r="128" spans="1:10" s="1" customFormat="1" ht="15">
      <c r="A128" s="13"/>
      <c r="B128" s="17"/>
      <c r="C128" s="15"/>
      <c r="D128" s="16"/>
      <c r="E128" s="27"/>
      <c r="F128" s="27"/>
      <c r="G128" s="31"/>
      <c r="H128" s="12"/>
      <c r="I128" s="12"/>
      <c r="J128" s="12"/>
    </row>
    <row r="129" spans="1:10" s="57" customFormat="1" ht="21" customHeight="1">
      <c r="A129" s="50"/>
      <c r="B129" s="51" t="s">
        <v>29</v>
      </c>
      <c r="C129" s="52"/>
      <c r="D129" s="53"/>
      <c r="E129" s="54"/>
      <c r="F129" s="86">
        <f>SUM(F123:F128)</f>
        <v>0</v>
      </c>
      <c r="G129" s="55"/>
      <c r="H129" s="56"/>
      <c r="I129" s="56"/>
      <c r="J129" s="56"/>
    </row>
    <row r="130" spans="1:10" s="57" customFormat="1" ht="21" customHeight="1">
      <c r="A130" s="50"/>
      <c r="B130" s="61"/>
      <c r="C130" s="35"/>
      <c r="D130" s="68"/>
      <c r="E130" s="69"/>
      <c r="F130" s="85"/>
      <c r="G130" s="55"/>
      <c r="H130" s="56"/>
      <c r="I130" s="56"/>
      <c r="J130" s="56"/>
    </row>
    <row r="131" spans="1:10" s="57" customFormat="1" ht="21" customHeight="1">
      <c r="A131" s="50"/>
      <c r="B131" s="61"/>
      <c r="C131" s="35"/>
      <c r="D131" s="68"/>
      <c r="E131" s="69"/>
      <c r="F131" s="85"/>
      <c r="G131" s="55"/>
      <c r="H131" s="56"/>
      <c r="I131" s="56"/>
      <c r="J131" s="56"/>
    </row>
    <row r="132" spans="1:10" s="57" customFormat="1" ht="18" customHeight="1">
      <c r="A132" s="60" t="s">
        <v>46</v>
      </c>
      <c r="B132" s="67" t="s">
        <v>47</v>
      </c>
      <c r="C132" s="82"/>
      <c r="D132" s="83"/>
      <c r="E132" s="84"/>
      <c r="F132" s="49"/>
      <c r="G132" s="58"/>
      <c r="H132" s="2"/>
      <c r="I132" s="56"/>
      <c r="J132" s="56"/>
    </row>
    <row r="133" spans="1:10" s="57" customFormat="1" ht="15" customHeight="1">
      <c r="A133" s="60"/>
      <c r="B133" s="61"/>
      <c r="C133" s="62"/>
      <c r="D133" s="63"/>
      <c r="E133" s="64"/>
      <c r="F133" s="46"/>
      <c r="G133" s="58"/>
      <c r="H133" s="2"/>
      <c r="I133" s="56"/>
      <c r="J133" s="56"/>
    </row>
    <row r="134" spans="1:10" s="1" customFormat="1" ht="65.25" customHeight="1">
      <c r="A134" s="13" t="s">
        <v>4</v>
      </c>
      <c r="B134" s="32" t="s">
        <v>48</v>
      </c>
      <c r="C134" s="24"/>
      <c r="D134" s="16"/>
      <c r="E134" s="27"/>
      <c r="F134" s="27"/>
      <c r="G134" s="31"/>
      <c r="H134" s="12"/>
      <c r="I134" s="12"/>
      <c r="J134" s="12"/>
    </row>
    <row r="135" spans="1:10" s="1" customFormat="1" ht="15">
      <c r="A135" s="13"/>
      <c r="B135" s="17"/>
      <c r="C135" s="24" t="s">
        <v>0</v>
      </c>
      <c r="D135" s="23">
        <v>84</v>
      </c>
      <c r="E135" s="33"/>
      <c r="F135" s="33">
        <f>D135*E135</f>
        <v>0</v>
      </c>
      <c r="G135" s="31"/>
      <c r="H135" s="12"/>
      <c r="I135" s="12"/>
      <c r="J135" s="12"/>
    </row>
    <row r="136" spans="1:10" s="1" customFormat="1" ht="15">
      <c r="A136" s="13"/>
      <c r="B136" s="17"/>
      <c r="C136" s="15"/>
      <c r="D136" s="16"/>
      <c r="E136" s="27"/>
      <c r="F136" s="27"/>
      <c r="G136" s="31"/>
      <c r="H136" s="12"/>
      <c r="I136" s="12"/>
      <c r="J136" s="12"/>
    </row>
    <row r="137" spans="1:10" s="57" customFormat="1" ht="21" customHeight="1">
      <c r="A137" s="50"/>
      <c r="B137" s="51" t="s">
        <v>29</v>
      </c>
      <c r="C137" s="52"/>
      <c r="D137" s="53"/>
      <c r="E137" s="54"/>
      <c r="F137" s="86">
        <f>SUM(F134:F136)</f>
        <v>0</v>
      </c>
      <c r="G137" s="55"/>
      <c r="H137" s="56"/>
      <c r="I137" s="56"/>
      <c r="J137" s="56"/>
    </row>
    <row r="138" spans="1:10" s="57" customFormat="1" ht="21" customHeight="1">
      <c r="A138" s="50"/>
      <c r="B138" s="61"/>
      <c r="C138" s="35"/>
      <c r="D138" s="68"/>
      <c r="E138" s="69"/>
      <c r="F138" s="85"/>
      <c r="G138" s="55"/>
      <c r="H138" s="56"/>
      <c r="I138" s="56"/>
      <c r="J138" s="56"/>
    </row>
    <row r="139" ht="21.75" customHeight="1"/>
    <row r="140" spans="1:10" s="57" customFormat="1" ht="22.5" customHeight="1">
      <c r="A140" s="47" t="s">
        <v>21</v>
      </c>
      <c r="B140" s="48" t="s">
        <v>22</v>
      </c>
      <c r="C140" s="4"/>
      <c r="D140" s="5"/>
      <c r="E140" s="25"/>
      <c r="F140" s="25"/>
      <c r="G140" s="58"/>
      <c r="H140" s="5"/>
      <c r="I140" s="59"/>
      <c r="J140" s="59"/>
    </row>
    <row r="141" spans="1:10" s="57" customFormat="1" ht="14.25" customHeight="1">
      <c r="A141" s="47"/>
      <c r="B141" s="48"/>
      <c r="C141" s="4"/>
      <c r="D141" s="5"/>
      <c r="E141" s="25"/>
      <c r="F141" s="25"/>
      <c r="G141" s="58"/>
      <c r="H141" s="5"/>
      <c r="I141" s="59"/>
      <c r="J141" s="59"/>
    </row>
    <row r="142" spans="1:10" s="1" customFormat="1" ht="40.5" customHeight="1">
      <c r="A142" s="13" t="s">
        <v>4</v>
      </c>
      <c r="B142" s="32" t="s">
        <v>24</v>
      </c>
      <c r="C142" s="24"/>
      <c r="D142" s="16"/>
      <c r="E142" s="27"/>
      <c r="F142" s="27"/>
      <c r="G142" s="31"/>
      <c r="H142" s="12"/>
      <c r="I142" s="12"/>
      <c r="J142" s="12"/>
    </row>
    <row r="143" spans="1:10" s="1" customFormat="1" ht="15">
      <c r="A143" s="13"/>
      <c r="B143" s="104">
        <v>0.1</v>
      </c>
      <c r="C143" s="24"/>
      <c r="D143" s="23"/>
      <c r="E143" s="33"/>
      <c r="F143" s="33">
        <f>SUM(F66+F88+F105+F119+F129+F137)*0.1</f>
        <v>0</v>
      </c>
      <c r="G143" s="31"/>
      <c r="H143" s="12"/>
      <c r="I143" s="12"/>
      <c r="J143" s="12"/>
    </row>
    <row r="144" spans="1:10" s="1" customFormat="1" ht="15">
      <c r="A144" s="13"/>
      <c r="B144" s="17"/>
      <c r="C144" s="24"/>
      <c r="D144" s="23"/>
      <c r="E144" s="33"/>
      <c r="F144" s="33"/>
      <c r="G144" s="31"/>
      <c r="H144" s="12"/>
      <c r="I144" s="12"/>
      <c r="J144" s="12"/>
    </row>
    <row r="145" spans="1:10" s="57" customFormat="1" ht="21" customHeight="1">
      <c r="A145" s="50"/>
      <c r="B145" s="51" t="s">
        <v>29</v>
      </c>
      <c r="C145" s="52"/>
      <c r="D145" s="53"/>
      <c r="E145" s="54"/>
      <c r="F145" s="86">
        <f>SUM(F142:F144)</f>
        <v>0</v>
      </c>
      <c r="G145" s="55"/>
      <c r="H145" s="56"/>
      <c r="I145" s="56"/>
      <c r="J145" s="56"/>
    </row>
  </sheetData>
  <sheetProtection/>
  <protectedRanges>
    <protectedRange sqref="B142:B144 B51:B65 B123:B128 B134:B136 B70:B87 B109:B118 B92:B103" name="Obseg1_30"/>
  </protectedRanges>
  <mergeCells count="10">
    <mergeCell ref="A6:E6"/>
    <mergeCell ref="B10:E10"/>
    <mergeCell ref="E37:F37"/>
    <mergeCell ref="E38:F38"/>
    <mergeCell ref="E39:F39"/>
    <mergeCell ref="E5:F5"/>
    <mergeCell ref="A2:E2"/>
    <mergeCell ref="A3:E3"/>
    <mergeCell ref="E4:F4"/>
    <mergeCell ref="A5:D5"/>
  </mergeCells>
  <hyperlinks>
    <hyperlink ref="C36" r:id="rId1" display="bojan.florjancic@siol.net"/>
  </hyperlink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Polona Repnik</dc:creator>
  <cp:keywords/>
  <dc:description/>
  <cp:lastModifiedBy>Simona Pavlič</cp:lastModifiedBy>
  <cp:lastPrinted>2017-04-21T07:24:39Z</cp:lastPrinted>
  <dcterms:created xsi:type="dcterms:W3CDTF">2010-11-29T11:41:41Z</dcterms:created>
  <dcterms:modified xsi:type="dcterms:W3CDTF">2017-04-24T10:48:42Z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