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080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7" i="1"/>
  <c r="F43" i="1"/>
  <c r="F42" i="1"/>
  <c r="F41" i="1"/>
  <c r="F40" i="1"/>
  <c r="F39" i="1"/>
  <c r="F37" i="1"/>
  <c r="F35" i="1"/>
  <c r="F31" i="1"/>
  <c r="F30" i="1"/>
  <c r="F28" i="1"/>
  <c r="F23" i="1"/>
  <c r="F22" i="1"/>
  <c r="F18" i="1"/>
  <c r="F17" i="1"/>
  <c r="F16" i="1"/>
  <c r="F13" i="1"/>
  <c r="F10" i="1"/>
  <c r="F45" i="1" l="1"/>
</calcChain>
</file>

<file path=xl/sharedStrings.xml><?xml version="1.0" encoding="utf-8"?>
<sst xmlns="http://schemas.openxmlformats.org/spreadsheetml/2006/main" count="58" uniqueCount="45">
  <si>
    <t>• drenažna plast gramoza frakcije 8 – 16 mm, debeline 20 cm, (material</t>
  </si>
  <si>
    <t xml:space="preserve">• humus: 30 cm </t>
  </si>
  <si>
    <t xml:space="preserve">• Zatravitev travnatih površin </t>
  </si>
  <si>
    <t>PLASTI NAD NOGOMETNIM IGRIŠČEM (površine 2175,00 m2):</t>
  </si>
  <si>
    <t>• drenažna plast gramoza frakcije 0 – 16 mm, debeline 22cm (izvedba v</t>
  </si>
  <si>
    <t>letu 2016 do 10cm, da se zaščiti geotekstil) - zaradi izravnave z</t>
  </si>
  <si>
    <t>nogometnim igriščem, v letu 2017 še dodatnih 12 cm</t>
  </si>
  <si>
    <t>• Postavitev robnikov ob nogometnem igrišču in ob tekalnih stezah,</t>
  </si>
  <si>
    <t>betonski robniki 5x25x100cm</t>
  </si>
  <si>
    <t>• JZ Zaščitna ograja za golom ob strelišču višine 6m, postavitev za</t>
  </si>
  <si>
    <t>tekalnimi stezami</t>
  </si>
  <si>
    <t>• PLASTI NAD TEKALNIMI STEZAMI (površine 825 m2):</t>
  </si>
  <si>
    <t xml:space="preserve">• Izkop 1m pasu od tekalnih stez do tribun </t>
  </si>
  <si>
    <t xml:space="preserve">• SV Zaščitna ograja za golom na brežini pod glavno cesto višine 3m </t>
  </si>
  <si>
    <t xml:space="preserve">• SZ Zaščitna ograja proti avtocesti višine 6m </t>
  </si>
  <si>
    <t>STRELIŠČE (površine 124,00 m2) Končna kota 181,50</t>
  </si>
  <si>
    <t>• Široki strojni izkop v debelini od 70cm do 170cm, do kote 180,80 (teren</t>
  </si>
  <si>
    <t>je v padcu)</t>
  </si>
  <si>
    <t>potreben za zasip drenažnih cevi ni upoštevan!</t>
  </si>
  <si>
    <t xml:space="preserve">• drenažna plast gramoza frakcije 0 – 16 mm, debeline 20cm </t>
  </si>
  <si>
    <t xml:space="preserve">• Geotekstil (dobava in polaganje) </t>
  </si>
  <si>
    <t xml:space="preserve">• Geotekstil: 100g (tekalne steze)  </t>
  </si>
  <si>
    <t xml:space="preserve">• Opečni zdrob v debelini 8 cm </t>
  </si>
  <si>
    <t>3x globina 0,8m. Torej predvidene so tri tribune, ki se zaradi padca</t>
  </si>
  <si>
    <t>terena proti strelišču zmanjšajo na dve tribune.</t>
  </si>
  <si>
    <t>NOGOMETNO IGRIŠČE S TEKALNIMI STEZAMI:</t>
  </si>
  <si>
    <t>• Zatravitev travnatih površin na nogometnem igrišču</t>
  </si>
  <si>
    <t>POPIS DEL - 2. faza, leto 2017</t>
  </si>
  <si>
    <t>ŠPORTNO REKREACIJSKI PARK OTOČEC</t>
  </si>
  <si>
    <t>Površina ureditve 2918,12 m2. V izračunu je površina zaokrožena na 3000,00 m2.</t>
  </si>
  <si>
    <t>•Tribune: 4x višina 0,7m (da se pride na višino predvidenega objekta) in</t>
  </si>
  <si>
    <t>•TRIBUNE</t>
  </si>
  <si>
    <t xml:space="preserve">•ZAŠČITNA OGRAJA </t>
  </si>
  <si>
    <t>SKUPAJ :</t>
  </si>
  <si>
    <t>DDV 22%</t>
  </si>
  <si>
    <t xml:space="preserve">SKUPNA VREDNOST PONUDBE               </t>
  </si>
  <si>
    <t>Enota</t>
  </si>
  <si>
    <t xml:space="preserve">Količina </t>
  </si>
  <si>
    <t>Skupaj</t>
  </si>
  <si>
    <t xml:space="preserve"> m2</t>
  </si>
  <si>
    <t xml:space="preserve"> m3</t>
  </si>
  <si>
    <t>m3</t>
  </si>
  <si>
    <t xml:space="preserve"> m</t>
  </si>
  <si>
    <t>Cena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</si>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</sst>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."/>
    <numFmt numFmtId="165" formatCode="_-* #,##0.00\ [$€-1]_-;\-* #,##0.00\ [$€-1]_-;_-* &quot;-&quot;??\ [$€-1]_-;_-@_-"/>
    <numFmt numFmtId="166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164" fontId="6" fillId="0" borderId="0" xfId="0" applyNumberFormat="1" applyFont="1" applyAlignment="1">
      <alignment horizontal="justify" vertical="top"/>
    </xf>
    <xf numFmtId="0" fontId="7" fillId="0" borderId="7" xfId="0" applyFont="1" applyFill="1" applyBorder="1" applyAlignment="1">
      <alignment horizontal="justify" vertical="top" wrapText="1"/>
    </xf>
    <xf numFmtId="0" fontId="8" fillId="0" borderId="7" xfId="0" applyFont="1" applyBorder="1" applyAlignment="1">
      <alignment horizontal="center"/>
    </xf>
    <xf numFmtId="4" fontId="9" fillId="0" borderId="7" xfId="1" applyNumberFormat="1" applyFont="1" applyBorder="1" applyAlignment="1">
      <alignment horizontal="center" wrapText="1"/>
    </xf>
    <xf numFmtId="165" fontId="9" fillId="0" borderId="7" xfId="1" applyNumberFormat="1" applyFont="1" applyFill="1" applyBorder="1" applyAlignment="1" applyProtection="1">
      <alignment horizontal="right"/>
      <protection locked="0"/>
    </xf>
    <xf numFmtId="165" fontId="10" fillId="0" borderId="7" xfId="2" applyNumberFormat="1" applyFont="1" applyFill="1" applyBorder="1"/>
    <xf numFmtId="164" fontId="11" fillId="0" borderId="0" xfId="0" applyNumberFormat="1" applyFont="1" applyAlignment="1">
      <alignment horizontal="justify" vertical="top"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Alignment="1">
      <alignment horizontal="center"/>
    </xf>
    <xf numFmtId="4" fontId="14" fillId="0" borderId="0" xfId="1" applyNumberFormat="1" applyFont="1" applyAlignment="1">
      <alignment horizontal="center" wrapText="1"/>
    </xf>
    <xf numFmtId="165" fontId="14" fillId="0" borderId="0" xfId="1" applyNumberFormat="1" applyFont="1" applyFill="1" applyAlignment="1" applyProtection="1">
      <alignment horizontal="right"/>
      <protection locked="0"/>
    </xf>
    <xf numFmtId="165" fontId="14" fillId="0" borderId="0" xfId="2" applyNumberFormat="1" applyFont="1" applyFill="1"/>
    <xf numFmtId="0" fontId="15" fillId="0" borderId="0" xfId="0" applyFont="1" applyFill="1" applyAlignment="1">
      <alignment horizontal="justify" vertical="top" wrapText="1"/>
    </xf>
    <xf numFmtId="165" fontId="9" fillId="0" borderId="0" xfId="2" applyNumberFormat="1" applyFont="1" applyFill="1"/>
    <xf numFmtId="4" fontId="0" fillId="0" borderId="0" xfId="0" applyNumberFormat="1"/>
    <xf numFmtId="0" fontId="8" fillId="0" borderId="0" xfId="0" applyFont="1" applyBorder="1" applyAlignment="1">
      <alignment horizontal="center"/>
    </xf>
    <xf numFmtId="4" fontId="9" fillId="0" borderId="0" xfId="1" applyNumberFormat="1" applyFont="1" applyBorder="1" applyAlignment="1">
      <alignment horizontal="center" wrapText="1"/>
    </xf>
    <xf numFmtId="165" fontId="9" fillId="0" borderId="0" xfId="1" applyNumberFormat="1" applyFont="1" applyFill="1" applyBorder="1" applyAlignment="1" applyProtection="1">
      <alignment horizontal="right"/>
      <protection locked="0"/>
    </xf>
    <xf numFmtId="165" fontId="10" fillId="0" borderId="0" xfId="2" applyNumberFormat="1" applyFont="1" applyFill="1" applyBorder="1"/>
    <xf numFmtId="2" fontId="0" fillId="0" borderId="0" xfId="0" applyNumberFormat="1"/>
    <xf numFmtId="166" fontId="0" fillId="0" borderId="0" xfId="0" applyNumberFormat="1"/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Fill="1" applyBorder="1" applyAlignment="1"/>
  </cellXfs>
  <cellStyles count="3">
    <cellStyle name="Navadno" xfId="0" builtinId="0"/>
    <cellStyle name="Valuta" xfId="2" builtin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abSelected="1" workbookViewId="0">
      <selection activeCell="F49" sqref="F49"/>
    </sheetView>
  </sheetViews>
  <sheetFormatPr defaultRowHeight="15" x14ac:dyDescent="0.25"/>
  <cols>
    <col min="2" max="2" width="69.28515625" customWidth="1"/>
    <col min="3" max="3" width="10.42578125" customWidth="1"/>
    <col min="6" max="6" width="9.140625" customWidth="1"/>
    <col min="8" max="8" width="11.28515625" customWidth="1"/>
  </cols>
  <sheetData>
    <row r="2" spans="2:6" ht="21" x14ac:dyDescent="0.35">
      <c r="B2" s="9" t="s">
        <v>28</v>
      </c>
      <c r="C2" s="1"/>
      <c r="D2" s="1"/>
      <c r="E2" s="1"/>
    </row>
    <row r="3" spans="2:6" ht="21" x14ac:dyDescent="0.35">
      <c r="B3" s="9" t="s">
        <v>27</v>
      </c>
      <c r="C3" s="1"/>
      <c r="D3" s="1"/>
      <c r="E3" s="1"/>
    </row>
    <row r="4" spans="2:6" ht="21" x14ac:dyDescent="0.35">
      <c r="B4" s="9"/>
      <c r="C4" s="1"/>
      <c r="D4" s="1"/>
      <c r="E4" s="1"/>
    </row>
    <row r="5" spans="2:6" ht="21" x14ac:dyDescent="0.35">
      <c r="B5" s="9"/>
      <c r="C5" s="1"/>
      <c r="D5" s="1"/>
      <c r="E5" s="1"/>
    </row>
    <row r="6" spans="2:6" ht="15.75" x14ac:dyDescent="0.25">
      <c r="B6" s="2" t="s">
        <v>25</v>
      </c>
      <c r="C6" s="2"/>
      <c r="D6" s="2"/>
      <c r="E6" s="2"/>
      <c r="F6" s="2"/>
    </row>
    <row r="7" spans="2:6" s="12" customFormat="1" ht="15.75" x14ac:dyDescent="0.25">
      <c r="B7" s="11" t="s">
        <v>29</v>
      </c>
      <c r="C7" s="11"/>
      <c r="D7" s="11"/>
      <c r="E7" s="11"/>
      <c r="F7" s="11"/>
    </row>
    <row r="8" spans="2:6" s="12" customFormat="1" ht="15.75" x14ac:dyDescent="0.25">
      <c r="B8" s="11"/>
      <c r="C8" s="11"/>
      <c r="D8" s="11"/>
      <c r="E8" s="11"/>
      <c r="F8" s="11"/>
    </row>
    <row r="9" spans="2:6" ht="15.75" x14ac:dyDescent="0.25">
      <c r="B9" s="2" t="s">
        <v>3</v>
      </c>
      <c r="C9" t="s">
        <v>36</v>
      </c>
      <c r="D9" s="34" t="s">
        <v>37</v>
      </c>
      <c r="E9" s="34" t="s">
        <v>43</v>
      </c>
      <c r="F9" s="35" t="s">
        <v>38</v>
      </c>
    </row>
    <row r="10" spans="2:6" x14ac:dyDescent="0.25">
      <c r="B10" s="3" t="s">
        <v>26</v>
      </c>
      <c r="C10" s="3" t="s">
        <v>39</v>
      </c>
      <c r="D10" s="3">
        <v>2175</v>
      </c>
      <c r="E10" s="3"/>
      <c r="F10" s="3">
        <f>D10*E10</f>
        <v>0</v>
      </c>
    </row>
    <row r="12" spans="2:6" ht="15.75" x14ac:dyDescent="0.25">
      <c r="B12" s="2" t="s">
        <v>11</v>
      </c>
    </row>
    <row r="13" spans="2:6" x14ac:dyDescent="0.25">
      <c r="B13" s="6" t="s">
        <v>4</v>
      </c>
      <c r="C13" s="40" t="s">
        <v>40</v>
      </c>
      <c r="D13" s="36">
        <v>182</v>
      </c>
      <c r="E13" s="36"/>
      <c r="F13" s="36">
        <f>D13*E13</f>
        <v>0</v>
      </c>
    </row>
    <row r="14" spans="2:6" x14ac:dyDescent="0.25">
      <c r="B14" s="8" t="s">
        <v>5</v>
      </c>
      <c r="C14" s="41"/>
      <c r="D14" s="37"/>
      <c r="E14" s="37"/>
      <c r="F14" s="37"/>
    </row>
    <row r="15" spans="2:6" x14ac:dyDescent="0.25">
      <c r="B15" s="7" t="s">
        <v>6</v>
      </c>
      <c r="C15" s="42"/>
      <c r="D15" s="38"/>
      <c r="E15" s="38"/>
      <c r="F15" s="38"/>
    </row>
    <row r="16" spans="2:6" x14ac:dyDescent="0.25">
      <c r="B16" s="3" t="s">
        <v>21</v>
      </c>
      <c r="C16" s="3" t="s">
        <v>39</v>
      </c>
      <c r="D16" s="3">
        <v>825</v>
      </c>
      <c r="E16" s="3"/>
      <c r="F16" s="3">
        <f>D16*E16</f>
        <v>0</v>
      </c>
    </row>
    <row r="17" spans="2:6" x14ac:dyDescent="0.25">
      <c r="B17" s="3" t="s">
        <v>22</v>
      </c>
      <c r="C17" s="3" t="s">
        <v>41</v>
      </c>
      <c r="D17" s="3">
        <v>60</v>
      </c>
      <c r="E17" s="3"/>
      <c r="F17" s="3">
        <f>D17*E17</f>
        <v>0</v>
      </c>
    </row>
    <row r="18" spans="2:6" x14ac:dyDescent="0.25">
      <c r="B18" s="6" t="s">
        <v>7</v>
      </c>
      <c r="C18" s="43" t="s">
        <v>42</v>
      </c>
      <c r="D18" s="36">
        <v>402</v>
      </c>
      <c r="E18" s="36"/>
      <c r="F18" s="36">
        <f>D18*E19</f>
        <v>0</v>
      </c>
    </row>
    <row r="19" spans="2:6" x14ac:dyDescent="0.25">
      <c r="B19" s="7" t="s">
        <v>8</v>
      </c>
      <c r="C19" s="38"/>
      <c r="D19" s="38"/>
      <c r="E19" s="38"/>
      <c r="F19" s="38"/>
    </row>
    <row r="20" spans="2:6" s="10" customFormat="1" x14ac:dyDescent="0.25"/>
    <row r="21" spans="2:6" s="10" customFormat="1" ht="15.75" x14ac:dyDescent="0.25">
      <c r="B21" s="13" t="s">
        <v>31</v>
      </c>
    </row>
    <row r="22" spans="2:6" x14ac:dyDescent="0.25">
      <c r="B22" s="3" t="s">
        <v>12</v>
      </c>
      <c r="C22" s="3" t="s">
        <v>40</v>
      </c>
      <c r="D22" s="3">
        <v>40</v>
      </c>
      <c r="E22" s="3"/>
      <c r="F22" s="3">
        <f>D22*E22</f>
        <v>0</v>
      </c>
    </row>
    <row r="23" spans="2:6" x14ac:dyDescent="0.25">
      <c r="B23" s="6" t="s">
        <v>30</v>
      </c>
      <c r="C23" s="36" t="s">
        <v>40</v>
      </c>
      <c r="D23" s="36">
        <v>80</v>
      </c>
      <c r="E23" s="36"/>
      <c r="F23" s="36">
        <f>D23*E23</f>
        <v>0</v>
      </c>
    </row>
    <row r="24" spans="2:6" x14ac:dyDescent="0.25">
      <c r="B24" s="8" t="s">
        <v>23</v>
      </c>
      <c r="C24" s="37"/>
      <c r="D24" s="37"/>
      <c r="E24" s="37"/>
      <c r="F24" s="37"/>
    </row>
    <row r="25" spans="2:6" x14ac:dyDescent="0.25">
      <c r="B25" s="7" t="s">
        <v>24</v>
      </c>
      <c r="C25" s="38"/>
      <c r="D25" s="38"/>
      <c r="E25" s="38"/>
      <c r="F25" s="38"/>
    </row>
    <row r="26" spans="2:6" s="10" customFormat="1" x14ac:dyDescent="0.25"/>
    <row r="27" spans="2:6" s="10" customFormat="1" ht="15.75" x14ac:dyDescent="0.25">
      <c r="B27" s="14" t="s">
        <v>32</v>
      </c>
    </row>
    <row r="28" spans="2:6" x14ac:dyDescent="0.25">
      <c r="B28" s="6" t="s">
        <v>9</v>
      </c>
      <c r="C28" s="6" t="s">
        <v>42</v>
      </c>
      <c r="D28" s="36">
        <v>45</v>
      </c>
      <c r="E28" s="36"/>
      <c r="F28" s="36">
        <f>D28*E28</f>
        <v>0</v>
      </c>
    </row>
    <row r="29" spans="2:6" x14ac:dyDescent="0.25">
      <c r="B29" s="7" t="s">
        <v>10</v>
      </c>
      <c r="C29" s="7"/>
      <c r="D29" s="38"/>
      <c r="E29" s="38"/>
      <c r="F29" s="38"/>
    </row>
    <row r="30" spans="2:6" x14ac:dyDescent="0.25">
      <c r="B30" s="3" t="s">
        <v>13</v>
      </c>
      <c r="C30" s="3" t="s">
        <v>42</v>
      </c>
      <c r="D30" s="3">
        <v>45</v>
      </c>
      <c r="E30" s="3"/>
      <c r="F30" s="39">
        <f>D30*E30</f>
        <v>0</v>
      </c>
    </row>
    <row r="31" spans="2:6" x14ac:dyDescent="0.25">
      <c r="B31" s="3" t="s">
        <v>14</v>
      </c>
      <c r="C31" s="3" t="s">
        <v>42</v>
      </c>
      <c r="D31" s="3">
        <v>70</v>
      </c>
      <c r="E31" s="3"/>
      <c r="F31" s="39">
        <f>D31*E31</f>
        <v>0</v>
      </c>
    </row>
    <row r="32" spans="2:6" x14ac:dyDescent="0.25">
      <c r="B32" s="10"/>
      <c r="C32" s="10"/>
      <c r="D32" s="10"/>
      <c r="E32" s="10"/>
    </row>
    <row r="34" spans="1:6" ht="15.75" x14ac:dyDescent="0.25">
      <c r="B34" s="2" t="s">
        <v>15</v>
      </c>
    </row>
    <row r="35" spans="1:6" x14ac:dyDescent="0.25">
      <c r="B35" s="4" t="s">
        <v>16</v>
      </c>
      <c r="C35" s="36" t="s">
        <v>40</v>
      </c>
      <c r="D35" s="36">
        <v>130</v>
      </c>
      <c r="E35" s="36"/>
      <c r="F35" s="36">
        <f>D35*E35</f>
        <v>0</v>
      </c>
    </row>
    <row r="36" spans="1:6" x14ac:dyDescent="0.25">
      <c r="B36" s="5" t="s">
        <v>17</v>
      </c>
      <c r="C36" s="38"/>
      <c r="D36" s="38"/>
      <c r="E36" s="38"/>
      <c r="F36" s="38"/>
    </row>
    <row r="37" spans="1:6" x14ac:dyDescent="0.25">
      <c r="B37" s="4" t="s">
        <v>0</v>
      </c>
      <c r="C37" s="36" t="s">
        <v>41</v>
      </c>
      <c r="D37" s="36">
        <v>24.8</v>
      </c>
      <c r="E37" s="36"/>
      <c r="F37" s="36">
        <f>D37*E37</f>
        <v>0</v>
      </c>
    </row>
    <row r="38" spans="1:6" x14ac:dyDescent="0.25">
      <c r="B38" s="5" t="s">
        <v>18</v>
      </c>
      <c r="C38" s="38"/>
      <c r="D38" s="38"/>
      <c r="E38" s="38"/>
      <c r="F38" s="38"/>
    </row>
    <row r="39" spans="1:6" x14ac:dyDescent="0.25">
      <c r="B39" s="3" t="s">
        <v>20</v>
      </c>
      <c r="C39" s="3" t="s">
        <v>44</v>
      </c>
      <c r="D39" s="3">
        <v>124</v>
      </c>
      <c r="E39" s="3"/>
      <c r="F39" s="3">
        <f>D39*E39</f>
        <v>0</v>
      </c>
    </row>
    <row r="40" spans="1:6" x14ac:dyDescent="0.25">
      <c r="B40" s="3" t="s">
        <v>19</v>
      </c>
      <c r="C40" s="3" t="s">
        <v>41</v>
      </c>
      <c r="D40" s="3">
        <v>24.8</v>
      </c>
      <c r="E40" s="3"/>
      <c r="F40" s="3">
        <f>D40*E40</f>
        <v>0</v>
      </c>
    </row>
    <row r="41" spans="1:6" x14ac:dyDescent="0.25">
      <c r="B41" s="3" t="s">
        <v>20</v>
      </c>
      <c r="C41" s="3" t="s">
        <v>39</v>
      </c>
      <c r="D41" s="3">
        <v>124</v>
      </c>
      <c r="E41" s="3"/>
      <c r="F41" s="3">
        <f>D41*E41</f>
        <v>0</v>
      </c>
    </row>
    <row r="42" spans="1:6" x14ac:dyDescent="0.25">
      <c r="B42" s="3" t="s">
        <v>1</v>
      </c>
      <c r="C42" s="3" t="s">
        <v>40</v>
      </c>
      <c r="D42" s="3">
        <v>37.200000000000003</v>
      </c>
      <c r="E42" s="3"/>
      <c r="F42" s="3">
        <f>D42*E42</f>
        <v>0</v>
      </c>
    </row>
    <row r="43" spans="1:6" x14ac:dyDescent="0.25">
      <c r="B43" s="3" t="s">
        <v>2</v>
      </c>
      <c r="C43" s="3" t="s">
        <v>39</v>
      </c>
      <c r="D43" s="3">
        <v>124</v>
      </c>
      <c r="E43" s="3"/>
      <c r="F43" s="3">
        <f>D43*E43</f>
        <v>0</v>
      </c>
    </row>
    <row r="45" spans="1:6" ht="15.75" thickBot="1" x14ac:dyDescent="0.3">
      <c r="A45" s="15"/>
      <c r="B45" s="16" t="s">
        <v>33</v>
      </c>
      <c r="C45" s="17"/>
      <c r="D45" s="18"/>
      <c r="E45" s="19"/>
      <c r="F45" s="20">
        <f>F10+F13+F16+F17+F18+F22+F23+F28+F30+F31+F35+F37+F39+F40+F41+F42+F43</f>
        <v>0</v>
      </c>
    </row>
    <row r="46" spans="1:6" ht="15.75" thickTop="1" x14ac:dyDescent="0.25">
      <c r="A46" s="21"/>
      <c r="B46" s="22"/>
      <c r="C46" s="23"/>
      <c r="D46" s="24"/>
      <c r="E46" s="25"/>
      <c r="F46" s="26"/>
    </row>
    <row r="47" spans="1:6" x14ac:dyDescent="0.25">
      <c r="A47" s="21"/>
      <c r="B47" s="27" t="s">
        <v>34</v>
      </c>
      <c r="C47" s="23"/>
      <c r="D47" s="24"/>
      <c r="E47" s="25"/>
      <c r="F47" s="28">
        <f>F45*0.22</f>
        <v>0</v>
      </c>
    </row>
    <row r="48" spans="1:6" x14ac:dyDescent="0.25">
      <c r="D48" s="29"/>
    </row>
    <row r="49" spans="1:6" ht="15.75" thickBot="1" x14ac:dyDescent="0.3">
      <c r="A49" s="15"/>
      <c r="B49" s="16" t="s">
        <v>35</v>
      </c>
      <c r="C49" s="17"/>
      <c r="D49" s="18"/>
      <c r="E49" s="19"/>
      <c r="F49" s="28">
        <f>F45+F47</f>
        <v>0</v>
      </c>
    </row>
    <row r="50" spans="1:6" ht="15.75" thickTop="1" x14ac:dyDescent="0.25">
      <c r="A50" s="15"/>
      <c r="C50" s="30"/>
      <c r="D50" s="31"/>
      <c r="E50" s="32"/>
      <c r="F50" s="33"/>
    </row>
  </sheetData>
  <mergeCells count="23">
    <mergeCell ref="E28:E29"/>
    <mergeCell ref="D28:D29"/>
    <mergeCell ref="C35:C36"/>
    <mergeCell ref="C37:C38"/>
    <mergeCell ref="D35:D36"/>
    <mergeCell ref="D37:D38"/>
    <mergeCell ref="E35:E36"/>
    <mergeCell ref="E37:E38"/>
    <mergeCell ref="F37:F38"/>
    <mergeCell ref="C13:C15"/>
    <mergeCell ref="D13:D15"/>
    <mergeCell ref="E13:E15"/>
    <mergeCell ref="C23:C25"/>
    <mergeCell ref="D23:D25"/>
    <mergeCell ref="C18:C19"/>
    <mergeCell ref="D18:D19"/>
    <mergeCell ref="E18:E19"/>
    <mergeCell ref="E23:E25"/>
    <mergeCell ref="F13:F15"/>
    <mergeCell ref="F18:F19"/>
    <mergeCell ref="F23:F25"/>
    <mergeCell ref="F28:F29"/>
    <mergeCell ref="F35:F36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petraBudja</cp:lastModifiedBy>
  <cp:lastPrinted>2017-05-24T06:54:01Z</cp:lastPrinted>
  <dcterms:created xsi:type="dcterms:W3CDTF">2017-04-30T18:20:26Z</dcterms:created>
  <dcterms:modified xsi:type="dcterms:W3CDTF">2017-05-24T06:54:07Z</dcterms:modified>
</cp:coreProperties>
</file>